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1" activeTab="4"/>
  </bookViews>
  <sheets>
    <sheet name="4.11" sheetId="1" r:id="rId1"/>
    <sheet name="11.11" sheetId="2" r:id="rId2"/>
    <sheet name="18.11" sheetId="3" r:id="rId3"/>
    <sheet name="25.11" sheetId="4" r:id="rId4"/>
    <sheet name="november" sheetId="5" r:id="rId5"/>
  </sheets>
  <definedNames/>
  <calcPr fullCalcOnLoad="1"/>
</workbook>
</file>

<file path=xl/sharedStrings.xml><?xml version="1.0" encoding="utf-8"?>
<sst xmlns="http://schemas.openxmlformats.org/spreadsheetml/2006/main" count="191" uniqueCount="74">
  <si>
    <t>NBH</t>
  </si>
  <si>
    <t>Sabadoš</t>
  </si>
  <si>
    <t>Sás</t>
  </si>
  <si>
    <t>Drotárová</t>
  </si>
  <si>
    <t>Laca</t>
  </si>
  <si>
    <t>Faltus</t>
  </si>
  <si>
    <t>Biačko</t>
  </si>
  <si>
    <t>Šikra B.</t>
  </si>
  <si>
    <t>Hinďoš</t>
  </si>
  <si>
    <t>Šikra M.</t>
  </si>
  <si>
    <t>Onder</t>
  </si>
  <si>
    <t>Ferenc D.</t>
  </si>
  <si>
    <t>Zlacký</t>
  </si>
  <si>
    <t>Chrapovič</t>
  </si>
  <si>
    <t>Choma</t>
  </si>
  <si>
    <t>Bessler</t>
  </si>
  <si>
    <t>SPOLU</t>
  </si>
  <si>
    <t>4.11.</t>
  </si>
  <si>
    <t>11.11.</t>
  </si>
  <si>
    <t>18.11.</t>
  </si>
  <si>
    <t>25.11.</t>
  </si>
  <si>
    <t>Jurčišin</t>
  </si>
  <si>
    <t>Michalovce</t>
  </si>
  <si>
    <t>parák</t>
  </si>
  <si>
    <t>družstvá</t>
  </si>
  <si>
    <t>04.11.</t>
  </si>
  <si>
    <t>AZL</t>
  </si>
  <si>
    <t>JBI</t>
  </si>
  <si>
    <t>DFE</t>
  </si>
  <si>
    <t>PJU</t>
  </si>
  <si>
    <t>DDR</t>
  </si>
  <si>
    <t>LFE</t>
  </si>
  <si>
    <t>ISA</t>
  </si>
  <si>
    <t>Rozd</t>
  </si>
  <si>
    <t>GHI</t>
  </si>
  <si>
    <t>JSA</t>
  </si>
  <si>
    <t>JON</t>
  </si>
  <si>
    <t>VBE</t>
  </si>
  <si>
    <t>LFA</t>
  </si>
  <si>
    <t>SCH</t>
  </si>
  <si>
    <t>PLA</t>
  </si>
  <si>
    <t>1.</t>
  </si>
  <si>
    <t>2.</t>
  </si>
  <si>
    <t>3.</t>
  </si>
  <si>
    <t>4.</t>
  </si>
  <si>
    <t>5.</t>
  </si>
  <si>
    <t>6.</t>
  </si>
  <si>
    <t>7.</t>
  </si>
  <si>
    <t>X</t>
  </si>
  <si>
    <t>SUM</t>
  </si>
  <si>
    <t>TOP</t>
  </si>
  <si>
    <t>"O"</t>
  </si>
  <si>
    <t>%</t>
  </si>
  <si>
    <t>Por.</t>
  </si>
  <si>
    <t>MB</t>
  </si>
  <si>
    <t>D R U Ž S T V Á</t>
  </si>
  <si>
    <t>Skore</t>
  </si>
  <si>
    <t>Res.</t>
  </si>
  <si>
    <t>A:</t>
  </si>
  <si>
    <t xml:space="preserve"> 17:53</t>
  </si>
  <si>
    <t>B:</t>
  </si>
  <si>
    <t xml:space="preserve"> 53:30</t>
  </si>
  <si>
    <t>C:</t>
  </si>
  <si>
    <t>MCH</t>
  </si>
  <si>
    <t xml:space="preserve"> 54:41</t>
  </si>
  <si>
    <t>A:C</t>
  </si>
  <si>
    <t xml:space="preserve"> 12:5, 1:23</t>
  </si>
  <si>
    <t>A:B</t>
  </si>
  <si>
    <t xml:space="preserve"> 0:16, 4:9 </t>
  </si>
  <si>
    <t>B:C</t>
  </si>
  <si>
    <t xml:space="preserve"> 18:14, 10:12</t>
  </si>
  <si>
    <t xml:space="preserve"> ISA</t>
  </si>
  <si>
    <t>0</t>
  </si>
  <si>
    <t>Fékesházy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</si>
</sst>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yy"/>
    <numFmt numFmtId="173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2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22"/>
      <name val="Arial"/>
      <family val="2"/>
    </font>
    <font>
      <b/>
      <sz val="12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6" fontId="0" fillId="0" borderId="1" xfId="0" applyNumberFormat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16" fontId="0" fillId="0" borderId="14" xfId="0" applyNumberForma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2" borderId="16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16" fontId="0" fillId="0" borderId="17" xfId="0" applyNumberFormat="1" applyBorder="1" applyAlignment="1">
      <alignment horizontal="center" vertical="center"/>
    </xf>
    <xf numFmtId="16" fontId="0" fillId="0" borderId="18" xfId="0" applyNumberForma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0" fillId="0" borderId="20" xfId="20" applyBorder="1" applyAlignment="1">
      <alignment horizontal="center"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horizontal="center" vertical="center"/>
      <protection/>
    </xf>
    <xf numFmtId="0" fontId="1" fillId="0" borderId="23" xfId="20" applyFont="1" applyBorder="1" applyAlignment="1">
      <alignment horizontal="center" vertical="center"/>
      <protection/>
    </xf>
    <xf numFmtId="0" fontId="0" fillId="0" borderId="24" xfId="20" applyBorder="1" applyAlignment="1">
      <alignment horizontal="center" vertical="center"/>
      <protection/>
    </xf>
    <xf numFmtId="0" fontId="0" fillId="3" borderId="25" xfId="20" applyFont="1" applyFill="1" applyBorder="1" applyAlignment="1">
      <alignment horizontal="center" vertical="center"/>
      <protection/>
    </xf>
    <xf numFmtId="0" fontId="0" fillId="3" borderId="26" xfId="20" applyFont="1" applyFill="1" applyBorder="1" applyAlignment="1">
      <alignment horizontal="center" vertical="center"/>
      <protection/>
    </xf>
    <xf numFmtId="0" fontId="0" fillId="3" borderId="27" xfId="20" applyFont="1" applyFill="1" applyBorder="1" applyAlignment="1">
      <alignment horizontal="center" vertical="center"/>
      <protection/>
    </xf>
    <xf numFmtId="0" fontId="0" fillId="3" borderId="28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0" fillId="0" borderId="22" xfId="20" applyBorder="1" applyAlignment="1">
      <alignment horizontal="center" vertical="center"/>
      <protection/>
    </xf>
    <xf numFmtId="0" fontId="0" fillId="3" borderId="29" xfId="20" applyFont="1" applyFill="1" applyBorder="1" applyAlignment="1">
      <alignment horizontal="center" vertical="center"/>
      <protection/>
    </xf>
    <xf numFmtId="0" fontId="0" fillId="3" borderId="29" xfId="20" applyNumberFormat="1" applyFont="1" applyFill="1" applyBorder="1" applyAlignment="1">
      <alignment horizontal="center" vertical="center"/>
      <protection/>
    </xf>
    <xf numFmtId="0" fontId="0" fillId="3" borderId="30" xfId="20" applyFont="1" applyFill="1" applyBorder="1" applyAlignment="1">
      <alignment horizontal="center" vertical="center"/>
      <protection/>
    </xf>
    <xf numFmtId="0" fontId="0" fillId="3" borderId="31" xfId="20" applyFont="1" applyFill="1" applyBorder="1" applyAlignment="1">
      <alignment horizontal="center" vertical="center"/>
      <protection/>
    </xf>
    <xf numFmtId="0" fontId="0" fillId="3" borderId="32" xfId="20" applyFont="1" applyFill="1" applyBorder="1" applyAlignment="1">
      <alignment horizontal="center" vertical="center"/>
      <protection/>
    </xf>
    <xf numFmtId="0" fontId="0" fillId="3" borderId="33" xfId="20" applyFont="1" applyFill="1" applyBorder="1" applyAlignment="1">
      <alignment horizontal="center" vertical="center"/>
      <protection/>
    </xf>
    <xf numFmtId="0" fontId="0" fillId="0" borderId="0" xfId="20" applyNumberFormat="1" applyAlignment="1">
      <alignment horizontal="center"/>
      <protection/>
    </xf>
    <xf numFmtId="1" fontId="0" fillId="3" borderId="32" xfId="20" applyNumberFormat="1" applyFont="1" applyFill="1" applyBorder="1" applyAlignment="1">
      <alignment horizontal="center" vertical="center"/>
      <protection/>
    </xf>
    <xf numFmtId="1" fontId="0" fillId="3" borderId="29" xfId="20" applyNumberFormat="1" applyFont="1" applyFill="1" applyBorder="1" applyAlignment="1">
      <alignment horizontal="center" vertical="center"/>
      <protection/>
    </xf>
    <xf numFmtId="1" fontId="0" fillId="3" borderId="30" xfId="20" applyNumberFormat="1" applyFont="1" applyFill="1" applyBorder="1" applyAlignment="1">
      <alignment horizontal="center" vertical="center"/>
      <protection/>
    </xf>
    <xf numFmtId="0" fontId="0" fillId="0" borderId="34" xfId="20" applyBorder="1" applyAlignment="1">
      <alignment horizontal="center" vertical="center"/>
      <protection/>
    </xf>
    <xf numFmtId="1" fontId="0" fillId="3" borderId="35" xfId="20" applyNumberFormat="1" applyFont="1" applyFill="1" applyBorder="1" applyAlignment="1">
      <alignment horizontal="center" vertical="center"/>
      <protection/>
    </xf>
    <xf numFmtId="0" fontId="0" fillId="3" borderId="36" xfId="20" applyFont="1" applyFill="1" applyBorder="1" applyAlignment="1">
      <alignment horizontal="center" vertical="center"/>
      <protection/>
    </xf>
    <xf numFmtId="1" fontId="0" fillId="3" borderId="36" xfId="20" applyNumberFormat="1" applyFont="1" applyFill="1" applyBorder="1" applyAlignment="1">
      <alignment horizontal="center" vertical="center"/>
      <protection/>
    </xf>
    <xf numFmtId="0" fontId="0" fillId="3" borderId="37" xfId="20" applyFont="1" applyFill="1" applyBorder="1" applyAlignment="1">
      <alignment horizontal="center" vertical="center"/>
      <protection/>
    </xf>
    <xf numFmtId="0" fontId="0" fillId="3" borderId="38" xfId="20" applyFont="1" applyFill="1" applyBorder="1" applyAlignment="1">
      <alignment horizontal="center" vertical="center"/>
      <protection/>
    </xf>
    <xf numFmtId="0" fontId="0" fillId="0" borderId="39" xfId="20" applyFont="1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0" fillId="0" borderId="40" xfId="20" applyFont="1" applyBorder="1" applyAlignment="1">
      <alignment horizontal="center" vertical="center"/>
      <protection/>
    </xf>
    <xf numFmtId="0" fontId="0" fillId="0" borderId="7" xfId="20" applyBorder="1" applyAlignment="1">
      <alignment horizontal="center" vertical="center"/>
      <protection/>
    </xf>
    <xf numFmtId="0" fontId="0" fillId="0" borderId="8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10" fontId="0" fillId="0" borderId="7" xfId="20" applyNumberFormat="1" applyBorder="1" applyAlignment="1">
      <alignment horizontal="center" vertical="center"/>
      <protection/>
    </xf>
    <xf numFmtId="10" fontId="0" fillId="0" borderId="8" xfId="20" applyNumberFormat="1" applyBorder="1" applyAlignment="1">
      <alignment horizontal="center" vertical="center"/>
      <protection/>
    </xf>
    <xf numFmtId="10" fontId="0" fillId="0" borderId="9" xfId="20" applyNumberFormat="1" applyBorder="1" applyAlignment="1">
      <alignment horizontal="center" vertical="center"/>
      <protection/>
    </xf>
    <xf numFmtId="0" fontId="0" fillId="0" borderId="41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2" fillId="0" borderId="12" xfId="20" applyNumberFormat="1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  <xf numFmtId="0" fontId="2" fillId="0" borderId="42" xfId="20" applyFont="1" applyBorder="1" applyAlignment="1">
      <alignment horizontal="center" vertical="center"/>
      <protection/>
    </xf>
    <xf numFmtId="0" fontId="0" fillId="0" borderId="43" xfId="20" applyFont="1" applyBorder="1" applyAlignment="1">
      <alignment horizontal="center" vertical="center"/>
      <protection/>
    </xf>
    <xf numFmtId="0" fontId="2" fillId="0" borderId="43" xfId="20" applyFont="1" applyBorder="1" applyAlignment="1">
      <alignment horizontal="center" vertical="center"/>
      <protection/>
    </xf>
    <xf numFmtId="0" fontId="2" fillId="0" borderId="44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0" fillId="0" borderId="20" xfId="21" applyFont="1" applyBorder="1" applyAlignment="1">
      <alignment horizontal="center" vertical="center"/>
      <protection/>
    </xf>
    <xf numFmtId="0" fontId="0" fillId="0" borderId="45" xfId="21" applyFont="1" applyBorder="1" applyAlignment="1">
      <alignment horizontal="center" vertical="center"/>
      <protection/>
    </xf>
    <xf numFmtId="0" fontId="0" fillId="0" borderId="46" xfId="21" applyFont="1" applyBorder="1" applyAlignment="1">
      <alignment horizontal="center" vertical="center"/>
      <protection/>
    </xf>
    <xf numFmtId="0" fontId="0" fillId="0" borderId="21" xfId="2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0" fillId="0" borderId="20" xfId="21" applyFont="1" applyBorder="1" applyAlignment="1">
      <alignment horizontal="center" vertical="center"/>
      <protection/>
    </xf>
    <xf numFmtId="0" fontId="1" fillId="0" borderId="47" xfId="21" applyFont="1" applyBorder="1" applyAlignment="1">
      <alignment horizontal="center" vertical="center"/>
      <protection/>
    </xf>
    <xf numFmtId="0" fontId="1" fillId="0" borderId="48" xfId="21" applyFont="1" applyBorder="1" applyAlignment="1">
      <alignment horizontal="center" vertical="center"/>
      <protection/>
    </xf>
    <xf numFmtId="0" fontId="1" fillId="0" borderId="49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1" fillId="0" borderId="23" xfId="21" applyFont="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3" borderId="25" xfId="21" applyFont="1" applyFill="1" applyBorder="1" applyAlignment="1">
      <alignment horizontal="center" vertical="center"/>
      <protection/>
    </xf>
    <xf numFmtId="0" fontId="0" fillId="3" borderId="26" xfId="21" applyFont="1" applyFill="1" applyBorder="1" applyAlignment="1">
      <alignment horizontal="center" vertical="center"/>
      <protection/>
    </xf>
    <xf numFmtId="0" fontId="0" fillId="3" borderId="27" xfId="21" applyFont="1" applyFill="1" applyBorder="1" applyAlignment="1">
      <alignment horizontal="center" vertical="center"/>
      <protection/>
    </xf>
    <xf numFmtId="0" fontId="0" fillId="3" borderId="28" xfId="21" applyFont="1" applyFill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3" borderId="29" xfId="21" applyFont="1" applyFill="1" applyBorder="1" applyAlignment="1">
      <alignment horizontal="center" vertical="center"/>
      <protection/>
    </xf>
    <xf numFmtId="0" fontId="0" fillId="3" borderId="29" xfId="21" applyNumberFormat="1" applyFont="1" applyFill="1" applyBorder="1" applyAlignment="1">
      <alignment horizontal="center" vertical="center"/>
      <protection/>
    </xf>
    <xf numFmtId="0" fontId="0" fillId="3" borderId="30" xfId="21" applyFont="1" applyFill="1" applyBorder="1" applyAlignment="1">
      <alignment horizontal="center" vertical="center"/>
      <protection/>
    </xf>
    <xf numFmtId="0" fontId="0" fillId="3" borderId="31" xfId="21" applyFont="1" applyFill="1" applyBorder="1" applyAlignment="1">
      <alignment horizontal="center" vertical="center"/>
      <protection/>
    </xf>
    <xf numFmtId="0" fontId="0" fillId="3" borderId="32" xfId="21" applyFont="1" applyFill="1" applyBorder="1" applyAlignment="1">
      <alignment horizontal="center" vertical="center"/>
      <protection/>
    </xf>
    <xf numFmtId="1" fontId="0" fillId="3" borderId="29" xfId="21" applyNumberFormat="1" applyFont="1" applyFill="1" applyBorder="1" applyAlignment="1">
      <alignment horizontal="center" vertical="center"/>
      <protection/>
    </xf>
    <xf numFmtId="0" fontId="0" fillId="3" borderId="33" xfId="21" applyFont="1" applyFill="1" applyBorder="1" applyAlignment="1">
      <alignment horizontal="center" vertical="center"/>
      <protection/>
    </xf>
    <xf numFmtId="1" fontId="0" fillId="0" borderId="0" xfId="21" applyNumberFormat="1" applyAlignment="1">
      <alignment horizontal="center"/>
      <protection/>
    </xf>
    <xf numFmtId="1" fontId="0" fillId="3" borderId="32" xfId="21" applyNumberFormat="1" applyFont="1" applyFill="1" applyBorder="1" applyAlignment="1">
      <alignment horizontal="center" vertical="center"/>
      <protection/>
    </xf>
    <xf numFmtId="1" fontId="0" fillId="3" borderId="30" xfId="21" applyNumberFormat="1" applyFont="1" applyFill="1" applyBorder="1" applyAlignment="1">
      <alignment horizontal="center" vertical="center"/>
      <protection/>
    </xf>
    <xf numFmtId="0" fontId="0" fillId="0" borderId="34" xfId="21" applyBorder="1" applyAlignment="1">
      <alignment horizontal="center" vertical="center"/>
      <protection/>
    </xf>
    <xf numFmtId="1" fontId="0" fillId="3" borderId="35" xfId="21" applyNumberFormat="1" applyFont="1" applyFill="1" applyBorder="1" applyAlignment="1">
      <alignment horizontal="center" vertical="center"/>
      <protection/>
    </xf>
    <xf numFmtId="0" fontId="0" fillId="3" borderId="36" xfId="21" applyFont="1" applyFill="1" applyBorder="1" applyAlignment="1">
      <alignment horizontal="center" vertical="center"/>
      <protection/>
    </xf>
    <xf numFmtId="1" fontId="0" fillId="3" borderId="36" xfId="21" applyNumberFormat="1" applyFont="1" applyFill="1" applyBorder="1" applyAlignment="1">
      <alignment horizontal="center" vertical="center"/>
      <protection/>
    </xf>
    <xf numFmtId="0" fontId="0" fillId="3" borderId="37" xfId="21" applyFont="1" applyFill="1" applyBorder="1" applyAlignment="1">
      <alignment horizontal="center" vertical="center"/>
      <protection/>
    </xf>
    <xf numFmtId="0" fontId="0" fillId="3" borderId="38" xfId="21" applyFont="1" applyFill="1" applyBorder="1" applyAlignment="1">
      <alignment horizontal="center" vertical="center"/>
      <protection/>
    </xf>
    <xf numFmtId="0" fontId="0" fillId="0" borderId="39" xfId="21" applyFont="1" applyBorder="1" applyAlignment="1">
      <alignment horizontal="center" vertical="center"/>
      <protection/>
    </xf>
    <xf numFmtId="0" fontId="0" fillId="0" borderId="50" xfId="21" applyBorder="1" applyAlignment="1">
      <alignment horizontal="center" vertical="center"/>
      <protection/>
    </xf>
    <xf numFmtId="0" fontId="0" fillId="0" borderId="51" xfId="21" applyFont="1" applyBorder="1" applyAlignment="1">
      <alignment horizontal="center" vertical="center"/>
      <protection/>
    </xf>
    <xf numFmtId="0" fontId="0" fillId="0" borderId="52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0" fillId="0" borderId="40" xfId="21" applyFont="1" applyBorder="1" applyAlignment="1">
      <alignment horizontal="center" vertical="center"/>
      <protection/>
    </xf>
    <xf numFmtId="0" fontId="0" fillId="0" borderId="53" xfId="21" applyBorder="1" applyAlignment="1">
      <alignment horizontal="center" vertical="center"/>
      <protection/>
    </xf>
    <xf numFmtId="0" fontId="0" fillId="0" borderId="54" xfId="21" applyBorder="1" applyAlignment="1">
      <alignment horizontal="center" vertical="center"/>
      <protection/>
    </xf>
    <xf numFmtId="0" fontId="0" fillId="0" borderId="55" xfId="21" applyBorder="1" applyAlignment="1">
      <alignment horizontal="center" vertical="center"/>
      <protection/>
    </xf>
    <xf numFmtId="10" fontId="0" fillId="0" borderId="53" xfId="21" applyNumberFormat="1" applyBorder="1" applyAlignment="1">
      <alignment horizontal="center" vertical="center"/>
      <protection/>
    </xf>
    <xf numFmtId="10" fontId="0" fillId="0" borderId="54" xfId="21" applyNumberFormat="1" applyBorder="1" applyAlignment="1">
      <alignment horizontal="center" vertical="center"/>
      <protection/>
    </xf>
    <xf numFmtId="10" fontId="0" fillId="0" borderId="55" xfId="21" applyNumberFormat="1" applyBorder="1" applyAlignment="1">
      <alignment horizontal="center" vertical="center"/>
      <protection/>
    </xf>
    <xf numFmtId="0" fontId="0" fillId="0" borderId="41" xfId="21" applyFont="1" applyBorder="1" applyAlignment="1">
      <alignment horizontal="center" vertical="center"/>
      <protection/>
    </xf>
    <xf numFmtId="0" fontId="2" fillId="0" borderId="56" xfId="21" applyFont="1" applyBorder="1" applyAlignment="1">
      <alignment horizontal="center" vertical="center"/>
      <protection/>
    </xf>
    <xf numFmtId="0" fontId="2" fillId="0" borderId="57" xfId="21" applyFont="1" applyBorder="1" applyAlignment="1">
      <alignment horizontal="center" vertical="center"/>
      <protection/>
    </xf>
    <xf numFmtId="0" fontId="2" fillId="0" borderId="57" xfId="21" applyNumberFormat="1" applyFont="1" applyBorder="1" applyAlignment="1">
      <alignment horizontal="center" vertical="center"/>
      <protection/>
    </xf>
    <xf numFmtId="0" fontId="2" fillId="0" borderId="58" xfId="21" applyFont="1" applyBorder="1" applyAlignment="1">
      <alignment horizontal="center" vertical="center"/>
      <protection/>
    </xf>
    <xf numFmtId="0" fontId="0" fillId="0" borderId="0" xfId="21">
      <alignment/>
      <protection/>
    </xf>
    <xf numFmtId="0" fontId="0" fillId="0" borderId="59" xfId="21" applyFont="1" applyBorder="1" applyAlignment="1">
      <alignment horizontal="center" vertical="center"/>
      <protection/>
    </xf>
    <xf numFmtId="0" fontId="2" fillId="0" borderId="42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2" fillId="0" borderId="43" xfId="21" applyFont="1" applyBorder="1" applyAlignment="1">
      <alignment horizontal="center" vertical="center"/>
      <protection/>
    </xf>
    <xf numFmtId="0" fontId="2" fillId="0" borderId="44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3" fontId="0" fillId="0" borderId="61" xfId="0" applyNumberForma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2" borderId="62" xfId="0" applyFill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3" fontId="0" fillId="0" borderId="77" xfId="0" applyNumberFormat="1" applyBorder="1" applyAlignment="1">
      <alignment horizontal="center" vertical="center"/>
    </xf>
    <xf numFmtId="173" fontId="0" fillId="0" borderId="79" xfId="0" applyNumberForma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49" fontId="0" fillId="0" borderId="81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i101104" xfId="20"/>
    <cellStyle name="normální_mi10111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7" sqref="H7"/>
    </sheetView>
  </sheetViews>
  <sheetFormatPr defaultColWidth="9.140625" defaultRowHeight="12.75"/>
  <cols>
    <col min="1" max="1" width="6.8515625" style="27" customWidth="1"/>
    <col min="2" max="2" width="8.8515625" style="27" customWidth="1"/>
    <col min="3" max="3" width="9.00390625" style="27" customWidth="1"/>
    <col min="4" max="4" width="9.140625" style="27" customWidth="1"/>
    <col min="5" max="5" width="9.28125" style="27" customWidth="1"/>
    <col min="6" max="6" width="9.8515625" style="27" customWidth="1"/>
    <col min="7" max="7" width="9.57421875" style="27" customWidth="1"/>
    <col min="8" max="8" width="9.421875" style="27" customWidth="1"/>
    <col min="9" max="9" width="9.140625" style="27" customWidth="1"/>
    <col min="10" max="10" width="4.140625" style="27" customWidth="1"/>
    <col min="11" max="11" width="9.140625" style="27" customWidth="1"/>
    <col min="12" max="16384" width="9.140625" style="28" customWidth="1"/>
  </cols>
  <sheetData>
    <row r="1" spans="1:11" ht="12.75">
      <c r="A1" s="25" t="s">
        <v>25</v>
      </c>
      <c r="B1" s="26" t="s">
        <v>26</v>
      </c>
      <c r="C1" s="26" t="s">
        <v>27</v>
      </c>
      <c r="D1" s="26" t="s">
        <v>28</v>
      </c>
      <c r="E1" s="26" t="s">
        <v>29</v>
      </c>
      <c r="F1" s="26" t="s">
        <v>30</v>
      </c>
      <c r="G1" s="26" t="s">
        <v>31</v>
      </c>
      <c r="H1" s="26" t="s">
        <v>32</v>
      </c>
      <c r="I1" s="26"/>
      <c r="K1" s="28"/>
    </row>
    <row r="2" spans="1:11" ht="14.25" customHeight="1">
      <c r="A2" s="29" t="s">
        <v>33</v>
      </c>
      <c r="B2" s="30" t="s">
        <v>34</v>
      </c>
      <c r="C2" s="30" t="s">
        <v>35</v>
      </c>
      <c r="D2" s="30" t="s">
        <v>36</v>
      </c>
      <c r="E2" s="30" t="s">
        <v>37</v>
      </c>
      <c r="F2" s="30" t="s">
        <v>38</v>
      </c>
      <c r="G2" s="30" t="s">
        <v>39</v>
      </c>
      <c r="H2" s="30" t="s">
        <v>40</v>
      </c>
      <c r="I2" s="30"/>
      <c r="K2" s="28"/>
    </row>
    <row r="3" spans="1:9" ht="14.25" customHeight="1">
      <c r="A3" s="29"/>
      <c r="B3" s="31" t="s">
        <v>41</v>
      </c>
      <c r="C3" s="31" t="s">
        <v>42</v>
      </c>
      <c r="D3" s="31" t="s">
        <v>43</v>
      </c>
      <c r="E3" s="31" t="s">
        <v>44</v>
      </c>
      <c r="F3" s="31" t="s">
        <v>45</v>
      </c>
      <c r="G3" s="31" t="s">
        <v>46</v>
      </c>
      <c r="H3" s="31" t="s">
        <v>47</v>
      </c>
      <c r="I3" s="31"/>
    </row>
    <row r="4" spans="1:10" ht="15.75">
      <c r="A4" s="32">
        <v>1</v>
      </c>
      <c r="B4" s="33">
        <v>3</v>
      </c>
      <c r="C4" s="34">
        <v>1</v>
      </c>
      <c r="D4" s="34">
        <v>1</v>
      </c>
      <c r="E4" s="34">
        <v>0</v>
      </c>
      <c r="F4" s="34" t="s">
        <v>48</v>
      </c>
      <c r="G4" s="34">
        <v>4</v>
      </c>
      <c r="H4" s="35">
        <v>3</v>
      </c>
      <c r="I4" s="36"/>
      <c r="J4" s="37">
        <f aca="true" t="shared" si="0" ref="J4:J31">SUM(B4:I4)</f>
        <v>12</v>
      </c>
    </row>
    <row r="5" spans="1:10" ht="15.75">
      <c r="A5" s="38">
        <v>2</v>
      </c>
      <c r="B5" s="39">
        <v>1</v>
      </c>
      <c r="C5" s="40">
        <v>3</v>
      </c>
      <c r="D5" s="39">
        <v>0</v>
      </c>
      <c r="E5" s="40">
        <v>1</v>
      </c>
      <c r="F5" s="39" t="s">
        <v>48</v>
      </c>
      <c r="G5" s="39">
        <v>3</v>
      </c>
      <c r="H5" s="41">
        <v>4</v>
      </c>
      <c r="I5" s="42"/>
      <c r="J5" s="37">
        <f t="shared" si="0"/>
        <v>12</v>
      </c>
    </row>
    <row r="6" spans="1:10" ht="15.75">
      <c r="A6" s="38">
        <v>3</v>
      </c>
      <c r="B6" s="43">
        <v>3</v>
      </c>
      <c r="C6" s="39">
        <v>1</v>
      </c>
      <c r="D6" s="39">
        <v>1</v>
      </c>
      <c r="E6" s="39">
        <v>0</v>
      </c>
      <c r="F6" s="39" t="s">
        <v>48</v>
      </c>
      <c r="G6" s="39">
        <v>4</v>
      </c>
      <c r="H6" s="41">
        <v>3</v>
      </c>
      <c r="I6" s="42"/>
      <c r="J6" s="37">
        <f t="shared" si="0"/>
        <v>12</v>
      </c>
    </row>
    <row r="7" spans="1:10" ht="15.75">
      <c r="A7" s="38">
        <v>4</v>
      </c>
      <c r="B7" s="43">
        <v>2</v>
      </c>
      <c r="C7" s="39">
        <v>2</v>
      </c>
      <c r="D7" s="39">
        <v>0</v>
      </c>
      <c r="E7" s="40">
        <v>0</v>
      </c>
      <c r="F7" s="39" t="s">
        <v>48</v>
      </c>
      <c r="G7" s="39">
        <v>4</v>
      </c>
      <c r="H7" s="41">
        <v>4</v>
      </c>
      <c r="I7" s="42"/>
      <c r="J7" s="37">
        <f t="shared" si="0"/>
        <v>12</v>
      </c>
    </row>
    <row r="8" spans="1:10" ht="15.75">
      <c r="A8" s="38">
        <v>5</v>
      </c>
      <c r="B8" s="43">
        <v>3</v>
      </c>
      <c r="C8" s="39">
        <v>3</v>
      </c>
      <c r="D8" s="39">
        <v>1</v>
      </c>
      <c r="E8" s="39" t="s">
        <v>48</v>
      </c>
      <c r="F8" s="39">
        <v>0</v>
      </c>
      <c r="G8" s="39">
        <v>4</v>
      </c>
      <c r="H8" s="41">
        <v>1</v>
      </c>
      <c r="I8" s="42"/>
      <c r="J8" s="37">
        <f t="shared" si="0"/>
        <v>12</v>
      </c>
    </row>
    <row r="9" spans="1:10" ht="15.75">
      <c r="A9" s="38">
        <v>6</v>
      </c>
      <c r="B9" s="39">
        <v>1</v>
      </c>
      <c r="C9" s="39">
        <v>4</v>
      </c>
      <c r="D9" s="39">
        <v>0</v>
      </c>
      <c r="E9" s="39" t="s">
        <v>48</v>
      </c>
      <c r="F9" s="39">
        <v>1</v>
      </c>
      <c r="G9" s="39">
        <v>3</v>
      </c>
      <c r="H9" s="41">
        <v>3</v>
      </c>
      <c r="I9" s="42"/>
      <c r="J9" s="37">
        <f t="shared" si="0"/>
        <v>12</v>
      </c>
    </row>
    <row r="10" spans="1:10" ht="15.75">
      <c r="A10" s="38">
        <v>7</v>
      </c>
      <c r="B10" s="39">
        <v>1</v>
      </c>
      <c r="C10" s="39">
        <v>4</v>
      </c>
      <c r="D10" s="39">
        <v>0</v>
      </c>
      <c r="E10" s="39" t="s">
        <v>48</v>
      </c>
      <c r="F10" s="39">
        <v>1</v>
      </c>
      <c r="G10" s="39">
        <v>3</v>
      </c>
      <c r="H10" s="41">
        <v>3</v>
      </c>
      <c r="I10" s="42"/>
      <c r="J10" s="37">
        <f t="shared" si="0"/>
        <v>12</v>
      </c>
    </row>
    <row r="11" spans="1:10" ht="15.75">
      <c r="A11" s="38">
        <v>8</v>
      </c>
      <c r="B11" s="43">
        <v>2</v>
      </c>
      <c r="C11" s="40">
        <v>0</v>
      </c>
      <c r="D11" s="39">
        <v>4</v>
      </c>
      <c r="E11" s="39" t="s">
        <v>48</v>
      </c>
      <c r="F11" s="39">
        <v>4</v>
      </c>
      <c r="G11" s="39">
        <v>0</v>
      </c>
      <c r="H11" s="41">
        <v>2</v>
      </c>
      <c r="I11" s="42"/>
      <c r="J11" s="37">
        <f t="shared" si="0"/>
        <v>12</v>
      </c>
    </row>
    <row r="12" spans="1:10" ht="15.75">
      <c r="A12" s="38">
        <v>9</v>
      </c>
      <c r="B12" s="43" t="s">
        <v>48</v>
      </c>
      <c r="C12" s="39">
        <v>4</v>
      </c>
      <c r="D12" s="39">
        <v>1</v>
      </c>
      <c r="E12" s="39">
        <v>1</v>
      </c>
      <c r="F12" s="39">
        <v>0</v>
      </c>
      <c r="G12" s="39">
        <v>3</v>
      </c>
      <c r="H12" s="41">
        <v>3</v>
      </c>
      <c r="I12" s="42"/>
      <c r="J12" s="37">
        <f t="shared" si="0"/>
        <v>12</v>
      </c>
    </row>
    <row r="13" spans="1:10" ht="15.75">
      <c r="A13" s="38">
        <v>10</v>
      </c>
      <c r="B13" s="43" t="s">
        <v>48</v>
      </c>
      <c r="C13" s="39">
        <v>3</v>
      </c>
      <c r="D13" s="39">
        <v>0</v>
      </c>
      <c r="E13" s="39">
        <v>3</v>
      </c>
      <c r="F13" s="39">
        <v>1</v>
      </c>
      <c r="G13" s="39">
        <v>4</v>
      </c>
      <c r="H13" s="41">
        <v>1</v>
      </c>
      <c r="I13" s="42"/>
      <c r="J13" s="37">
        <f t="shared" si="0"/>
        <v>12</v>
      </c>
    </row>
    <row r="14" spans="1:10" ht="15.75">
      <c r="A14" s="38">
        <v>11</v>
      </c>
      <c r="B14" s="43" t="s">
        <v>48</v>
      </c>
      <c r="C14" s="39">
        <v>0</v>
      </c>
      <c r="D14" s="39">
        <v>4</v>
      </c>
      <c r="E14" s="40">
        <v>2</v>
      </c>
      <c r="F14" s="39">
        <v>4</v>
      </c>
      <c r="G14" s="39">
        <v>0</v>
      </c>
      <c r="H14" s="41">
        <v>2</v>
      </c>
      <c r="I14" s="42"/>
      <c r="J14" s="37">
        <f t="shared" si="0"/>
        <v>12</v>
      </c>
    </row>
    <row r="15" spans="1:10" ht="15.75">
      <c r="A15" s="38">
        <v>12</v>
      </c>
      <c r="B15" s="43" t="s">
        <v>48</v>
      </c>
      <c r="C15" s="39">
        <v>4</v>
      </c>
      <c r="D15" s="39">
        <v>2</v>
      </c>
      <c r="E15" s="39">
        <v>0</v>
      </c>
      <c r="F15" s="39">
        <v>0</v>
      </c>
      <c r="G15" s="39">
        <v>2</v>
      </c>
      <c r="H15" s="44">
        <v>4</v>
      </c>
      <c r="I15" s="42"/>
      <c r="J15" s="37">
        <f t="shared" si="0"/>
        <v>12</v>
      </c>
    </row>
    <row r="16" spans="1:10" ht="15.75">
      <c r="A16" s="38">
        <v>13</v>
      </c>
      <c r="B16" s="43">
        <v>0</v>
      </c>
      <c r="C16" s="39" t="s">
        <v>48</v>
      </c>
      <c r="D16" s="39">
        <v>4</v>
      </c>
      <c r="E16" s="40">
        <v>0</v>
      </c>
      <c r="F16" s="39">
        <v>4</v>
      </c>
      <c r="G16" s="39">
        <v>2</v>
      </c>
      <c r="H16" s="44">
        <v>2</v>
      </c>
      <c r="I16" s="42"/>
      <c r="J16" s="37">
        <f t="shared" si="0"/>
        <v>12</v>
      </c>
    </row>
    <row r="17" spans="1:10" ht="15.75">
      <c r="A17" s="38">
        <v>14</v>
      </c>
      <c r="B17" s="43">
        <v>2</v>
      </c>
      <c r="C17" s="39" t="s">
        <v>48</v>
      </c>
      <c r="D17" s="39">
        <v>2</v>
      </c>
      <c r="E17" s="39">
        <v>2</v>
      </c>
      <c r="F17" s="39">
        <v>2</v>
      </c>
      <c r="G17" s="39">
        <v>2</v>
      </c>
      <c r="H17" s="44">
        <v>2</v>
      </c>
      <c r="I17" s="42"/>
      <c r="J17" s="37">
        <f t="shared" si="0"/>
        <v>12</v>
      </c>
    </row>
    <row r="18" spans="1:10" ht="15.75">
      <c r="A18" s="38">
        <v>15</v>
      </c>
      <c r="B18" s="43">
        <v>2</v>
      </c>
      <c r="C18" s="39" t="s">
        <v>48</v>
      </c>
      <c r="D18" s="39">
        <v>4</v>
      </c>
      <c r="E18" s="39">
        <v>0</v>
      </c>
      <c r="F18" s="39">
        <v>2</v>
      </c>
      <c r="G18" s="39">
        <v>0</v>
      </c>
      <c r="H18" s="41">
        <v>4</v>
      </c>
      <c r="I18" s="42"/>
      <c r="J18" s="37">
        <f t="shared" si="0"/>
        <v>12</v>
      </c>
    </row>
    <row r="19" spans="1:10" ht="15.75">
      <c r="A19" s="38">
        <v>16</v>
      </c>
      <c r="B19" s="43">
        <v>4</v>
      </c>
      <c r="C19" s="39" t="s">
        <v>48</v>
      </c>
      <c r="D19" s="39">
        <v>2</v>
      </c>
      <c r="E19" s="39">
        <v>2</v>
      </c>
      <c r="F19" s="39">
        <v>0</v>
      </c>
      <c r="G19" s="39">
        <v>0</v>
      </c>
      <c r="H19" s="41">
        <v>4</v>
      </c>
      <c r="I19" s="42"/>
      <c r="J19" s="37">
        <f t="shared" si="0"/>
        <v>12</v>
      </c>
    </row>
    <row r="20" spans="1:10" ht="15.75">
      <c r="A20" s="38">
        <v>17</v>
      </c>
      <c r="B20" s="43">
        <v>4</v>
      </c>
      <c r="C20" s="39">
        <v>4</v>
      </c>
      <c r="D20" s="39" t="s">
        <v>48</v>
      </c>
      <c r="E20" s="39">
        <v>0</v>
      </c>
      <c r="F20" s="39">
        <v>2</v>
      </c>
      <c r="G20" s="39">
        <v>0</v>
      </c>
      <c r="H20" s="41">
        <v>2</v>
      </c>
      <c r="I20" s="42"/>
      <c r="J20" s="37">
        <f t="shared" si="0"/>
        <v>12</v>
      </c>
    </row>
    <row r="21" spans="1:10" ht="15.75">
      <c r="A21" s="38">
        <v>18</v>
      </c>
      <c r="B21" s="39">
        <v>1</v>
      </c>
      <c r="C21" s="39">
        <v>0</v>
      </c>
      <c r="D21" s="39" t="s">
        <v>48</v>
      </c>
      <c r="E21" s="39">
        <v>4</v>
      </c>
      <c r="F21" s="39">
        <v>1</v>
      </c>
      <c r="G21" s="39">
        <v>3</v>
      </c>
      <c r="H21" s="41">
        <v>3</v>
      </c>
      <c r="I21" s="42"/>
      <c r="J21" s="37">
        <f t="shared" si="0"/>
        <v>12</v>
      </c>
    </row>
    <row r="22" spans="1:10" ht="15.75">
      <c r="A22" s="38">
        <v>19</v>
      </c>
      <c r="B22" s="39">
        <v>1</v>
      </c>
      <c r="C22" s="39">
        <v>3</v>
      </c>
      <c r="D22" s="39" t="s">
        <v>48</v>
      </c>
      <c r="E22" s="45">
        <v>1</v>
      </c>
      <c r="F22" s="39">
        <v>4</v>
      </c>
      <c r="G22" s="39">
        <v>3</v>
      </c>
      <c r="H22" s="41">
        <v>0</v>
      </c>
      <c r="I22" s="42"/>
      <c r="J22" s="37">
        <f t="shared" si="0"/>
        <v>12</v>
      </c>
    </row>
    <row r="23" spans="1:10" ht="15.75">
      <c r="A23" s="38">
        <v>20</v>
      </c>
      <c r="B23" s="43">
        <v>2</v>
      </c>
      <c r="C23" s="39">
        <v>0</v>
      </c>
      <c r="D23" s="39" t="s">
        <v>48</v>
      </c>
      <c r="E23" s="39">
        <v>4</v>
      </c>
      <c r="F23" s="39">
        <v>0</v>
      </c>
      <c r="G23" s="39">
        <v>2</v>
      </c>
      <c r="H23" s="41">
        <v>4</v>
      </c>
      <c r="I23" s="42"/>
      <c r="J23" s="37">
        <f t="shared" si="0"/>
        <v>12</v>
      </c>
    </row>
    <row r="24" spans="1:10" ht="15.75">
      <c r="A24" s="38">
        <v>21</v>
      </c>
      <c r="B24" s="43">
        <v>2</v>
      </c>
      <c r="C24" s="39">
        <v>4</v>
      </c>
      <c r="D24" s="39">
        <v>2</v>
      </c>
      <c r="E24" s="39">
        <v>0</v>
      </c>
      <c r="F24" s="39">
        <v>4</v>
      </c>
      <c r="G24" s="39" t="s">
        <v>48</v>
      </c>
      <c r="H24" s="41">
        <v>0</v>
      </c>
      <c r="I24" s="42"/>
      <c r="J24" s="37">
        <f t="shared" si="0"/>
        <v>12</v>
      </c>
    </row>
    <row r="25" spans="1:10" ht="15.75">
      <c r="A25" s="38">
        <v>22</v>
      </c>
      <c r="B25" s="46">
        <v>4</v>
      </c>
      <c r="C25" s="39">
        <v>2</v>
      </c>
      <c r="D25" s="47">
        <v>0</v>
      </c>
      <c r="E25" s="47">
        <v>0</v>
      </c>
      <c r="F25" s="47">
        <v>4</v>
      </c>
      <c r="G25" s="39" t="s">
        <v>48</v>
      </c>
      <c r="H25" s="48">
        <v>2</v>
      </c>
      <c r="I25" s="42"/>
      <c r="J25" s="37">
        <f t="shared" si="0"/>
        <v>12</v>
      </c>
    </row>
    <row r="26" spans="1:10" ht="15.75">
      <c r="A26" s="38">
        <v>23</v>
      </c>
      <c r="B26" s="46">
        <v>4</v>
      </c>
      <c r="C26" s="39">
        <v>2</v>
      </c>
      <c r="D26" s="47">
        <v>0</v>
      </c>
      <c r="E26" s="47">
        <v>0</v>
      </c>
      <c r="F26" s="47">
        <v>4</v>
      </c>
      <c r="G26" s="39" t="s">
        <v>48</v>
      </c>
      <c r="H26" s="48">
        <v>2</v>
      </c>
      <c r="I26" s="42"/>
      <c r="J26" s="37">
        <f t="shared" si="0"/>
        <v>12</v>
      </c>
    </row>
    <row r="27" spans="1:10" ht="15.75">
      <c r="A27" s="38">
        <v>24</v>
      </c>
      <c r="B27" s="46">
        <v>0</v>
      </c>
      <c r="C27" s="47">
        <v>4</v>
      </c>
      <c r="D27" s="47">
        <v>4</v>
      </c>
      <c r="E27" s="47">
        <v>2</v>
      </c>
      <c r="F27" s="47">
        <v>2</v>
      </c>
      <c r="G27" s="39" t="s">
        <v>48</v>
      </c>
      <c r="H27" s="48">
        <v>0</v>
      </c>
      <c r="I27" s="42"/>
      <c r="J27" s="37">
        <f t="shared" si="0"/>
        <v>12</v>
      </c>
    </row>
    <row r="28" spans="1:10" ht="15.75">
      <c r="A28" s="38">
        <v>25</v>
      </c>
      <c r="B28" s="46">
        <v>0</v>
      </c>
      <c r="C28" s="47">
        <v>4</v>
      </c>
      <c r="D28" s="47">
        <v>2</v>
      </c>
      <c r="E28" s="47">
        <v>4</v>
      </c>
      <c r="F28" s="47">
        <v>2</v>
      </c>
      <c r="G28" s="47">
        <v>0</v>
      </c>
      <c r="H28" s="41" t="s">
        <v>48</v>
      </c>
      <c r="I28" s="42"/>
      <c r="J28" s="37">
        <f t="shared" si="0"/>
        <v>12</v>
      </c>
    </row>
    <row r="29" spans="1:10" ht="15.75">
      <c r="A29" s="38">
        <v>26</v>
      </c>
      <c r="B29" s="46">
        <v>2</v>
      </c>
      <c r="C29" s="47">
        <v>0</v>
      </c>
      <c r="D29" s="47">
        <v>4</v>
      </c>
      <c r="E29" s="47">
        <v>2</v>
      </c>
      <c r="F29" s="47">
        <v>0</v>
      </c>
      <c r="G29" s="47">
        <v>4</v>
      </c>
      <c r="H29" s="41" t="s">
        <v>48</v>
      </c>
      <c r="I29" s="42"/>
      <c r="J29" s="37">
        <f t="shared" si="0"/>
        <v>12</v>
      </c>
    </row>
    <row r="30" spans="1:10" ht="15.75">
      <c r="A30" s="38">
        <v>27</v>
      </c>
      <c r="B30" s="46">
        <v>2</v>
      </c>
      <c r="C30" s="47">
        <v>0</v>
      </c>
      <c r="D30" s="47">
        <v>4</v>
      </c>
      <c r="E30" s="47">
        <v>2</v>
      </c>
      <c r="F30" s="47">
        <v>0</v>
      </c>
      <c r="G30" s="47">
        <v>4</v>
      </c>
      <c r="H30" s="41" t="s">
        <v>48</v>
      </c>
      <c r="I30" s="42"/>
      <c r="J30" s="37">
        <f t="shared" si="0"/>
        <v>12</v>
      </c>
    </row>
    <row r="31" spans="1:10" ht="16.5" thickBot="1">
      <c r="A31" s="49">
        <v>28</v>
      </c>
      <c r="B31" s="50">
        <v>3</v>
      </c>
      <c r="C31" s="51">
        <v>3</v>
      </c>
      <c r="D31" s="52">
        <v>0</v>
      </c>
      <c r="E31" s="52">
        <v>1</v>
      </c>
      <c r="F31" s="52">
        <v>4</v>
      </c>
      <c r="G31" s="52">
        <v>1</v>
      </c>
      <c r="H31" s="53" t="s">
        <v>48</v>
      </c>
      <c r="I31" s="54"/>
      <c r="J31" s="37">
        <f t="shared" si="0"/>
        <v>12</v>
      </c>
    </row>
    <row r="32" spans="1:10" ht="15">
      <c r="A32" s="55" t="s">
        <v>49</v>
      </c>
      <c r="B32" s="56">
        <f aca="true" t="shared" si="1" ref="B32:I32">SUM(B4:B31)</f>
        <v>49</v>
      </c>
      <c r="C32" s="57">
        <f t="shared" si="1"/>
        <v>55</v>
      </c>
      <c r="D32" s="57">
        <f t="shared" si="1"/>
        <v>42</v>
      </c>
      <c r="E32" s="57">
        <f t="shared" si="1"/>
        <v>31</v>
      </c>
      <c r="F32" s="57">
        <f t="shared" si="1"/>
        <v>46</v>
      </c>
      <c r="G32" s="57">
        <f t="shared" si="1"/>
        <v>55</v>
      </c>
      <c r="H32" s="57">
        <f t="shared" si="1"/>
        <v>58</v>
      </c>
      <c r="I32" s="58">
        <f t="shared" si="1"/>
        <v>0</v>
      </c>
      <c r="J32" s="59"/>
    </row>
    <row r="33" spans="1:9" ht="12.75">
      <c r="A33" s="60" t="s">
        <v>50</v>
      </c>
      <c r="B33" s="61">
        <f aca="true" t="shared" si="2" ref="B33:H33">COUNTIF(B4:B31,4)</f>
        <v>4</v>
      </c>
      <c r="C33" s="62">
        <f t="shared" si="2"/>
        <v>8</v>
      </c>
      <c r="D33" s="62">
        <f t="shared" si="2"/>
        <v>7</v>
      </c>
      <c r="E33" s="62">
        <f t="shared" si="2"/>
        <v>3</v>
      </c>
      <c r="F33" s="62">
        <f t="shared" si="2"/>
        <v>8</v>
      </c>
      <c r="G33" s="62">
        <f t="shared" si="2"/>
        <v>7</v>
      </c>
      <c r="H33" s="62">
        <f t="shared" si="2"/>
        <v>6</v>
      </c>
      <c r="I33" s="63">
        <f>COUNTIF(I4:I31,6)</f>
        <v>0</v>
      </c>
    </row>
    <row r="34" spans="1:9" ht="12.75">
      <c r="A34" s="60" t="s">
        <v>51</v>
      </c>
      <c r="B34" s="61">
        <f aca="true" t="shared" si="3" ref="B34:I34">COUNTIF(B4:B31,0)</f>
        <v>3</v>
      </c>
      <c r="C34" s="62">
        <f t="shared" si="3"/>
        <v>6</v>
      </c>
      <c r="D34" s="62">
        <f t="shared" si="3"/>
        <v>8</v>
      </c>
      <c r="E34" s="62">
        <f t="shared" si="3"/>
        <v>10</v>
      </c>
      <c r="F34" s="62">
        <f t="shared" si="3"/>
        <v>7</v>
      </c>
      <c r="G34" s="62">
        <f t="shared" si="3"/>
        <v>6</v>
      </c>
      <c r="H34" s="62">
        <f t="shared" si="3"/>
        <v>3</v>
      </c>
      <c r="I34" s="63">
        <f t="shared" si="3"/>
        <v>0</v>
      </c>
    </row>
    <row r="35" spans="1:9" ht="12.75">
      <c r="A35" s="60" t="s">
        <v>52</v>
      </c>
      <c r="B35" s="64">
        <f aca="true" t="shared" si="4" ref="B35:I35">B32/(24*4)</f>
        <v>0.5104166666666666</v>
      </c>
      <c r="C35" s="65">
        <f t="shared" si="4"/>
        <v>0.5729166666666666</v>
      </c>
      <c r="D35" s="65">
        <f t="shared" si="4"/>
        <v>0.4375</v>
      </c>
      <c r="E35" s="65">
        <f t="shared" si="4"/>
        <v>0.3229166666666667</v>
      </c>
      <c r="F35" s="65">
        <f t="shared" si="4"/>
        <v>0.4791666666666667</v>
      </c>
      <c r="G35" s="65">
        <f t="shared" si="4"/>
        <v>0.5729166666666666</v>
      </c>
      <c r="H35" s="65">
        <f t="shared" si="4"/>
        <v>0.6041666666666666</v>
      </c>
      <c r="I35" s="66">
        <f t="shared" si="4"/>
        <v>0</v>
      </c>
    </row>
    <row r="36" spans="1:9" ht="13.5" thickBot="1">
      <c r="A36" s="67" t="s">
        <v>53</v>
      </c>
      <c r="B36" s="68">
        <f>RANK(B32,B32:I32,0)</f>
        <v>4</v>
      </c>
      <c r="C36" s="69">
        <v>3</v>
      </c>
      <c r="D36" s="69">
        <f>RANK(D32,B32:I32,0)</f>
        <v>6</v>
      </c>
      <c r="E36" s="70">
        <f>RANK(E32,B32:I32,0)</f>
        <v>7</v>
      </c>
      <c r="F36" s="69">
        <f>RANK(F32,B32:I32,0)</f>
        <v>5</v>
      </c>
      <c r="G36" s="69">
        <f>RANK(G32,B32:I32,0)</f>
        <v>2</v>
      </c>
      <c r="H36" s="69">
        <f>RANK(H32,B32:I32,0)</f>
        <v>1</v>
      </c>
      <c r="I36" s="71">
        <f>RANK(I32,B32:I32,0)</f>
        <v>8</v>
      </c>
    </row>
    <row r="37" spans="1:9" ht="13.5" thickBot="1">
      <c r="A37" s="72" t="s">
        <v>54</v>
      </c>
      <c r="B37" s="73"/>
      <c r="C37" s="74"/>
      <c r="D37" s="74"/>
      <c r="E37" s="75"/>
      <c r="F37" s="75"/>
      <c r="G37" s="75"/>
      <c r="H37" s="75"/>
      <c r="I37" s="76"/>
    </row>
    <row r="38" ht="12.75">
      <c r="B38" s="77"/>
    </row>
  </sheetData>
  <sheetProtection selectLockedCells="1" selectUnlockedCells="1"/>
  <mergeCells count="1">
    <mergeCell ref="A2:A3"/>
  </mergeCells>
  <printOptions/>
  <pageMargins left="1.0597222222222222" right="0.7479166666666667" top="4.3597222222222225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E40" sqref="E40"/>
    </sheetView>
  </sheetViews>
  <sheetFormatPr defaultColWidth="9.140625" defaultRowHeight="12.75"/>
  <cols>
    <col min="1" max="1" width="6.8515625" style="85" customWidth="1"/>
    <col min="2" max="2" width="8.8515625" style="85" customWidth="1"/>
    <col min="3" max="3" width="9.00390625" style="85" customWidth="1"/>
    <col min="4" max="4" width="9.140625" style="85" customWidth="1"/>
    <col min="5" max="5" width="9.28125" style="85" customWidth="1"/>
    <col min="6" max="6" width="9.8515625" style="85" customWidth="1"/>
    <col min="7" max="7" width="9.57421875" style="85" customWidth="1"/>
    <col min="8" max="8" width="9.421875" style="85" customWidth="1"/>
    <col min="9" max="9" width="9.140625" style="85" customWidth="1"/>
    <col min="10" max="10" width="4.140625" style="85" customWidth="1"/>
    <col min="11" max="11" width="9.140625" style="85" customWidth="1"/>
    <col min="12" max="16384" width="9.140625" style="86" customWidth="1"/>
  </cols>
  <sheetData>
    <row r="1" spans="1:11" ht="12.75">
      <c r="A1" s="81" t="s">
        <v>25</v>
      </c>
      <c r="B1" s="82" t="s">
        <v>30</v>
      </c>
      <c r="C1" s="83" t="s">
        <v>32</v>
      </c>
      <c r="D1" s="82" t="s">
        <v>31</v>
      </c>
      <c r="E1" s="82" t="s">
        <v>34</v>
      </c>
      <c r="F1" s="82" t="s">
        <v>35</v>
      </c>
      <c r="G1" s="82" t="s">
        <v>29</v>
      </c>
      <c r="H1" s="83" t="s">
        <v>28</v>
      </c>
      <c r="I1" s="84"/>
      <c r="K1" s="86"/>
    </row>
    <row r="2" spans="1:11" ht="14.25" customHeight="1">
      <c r="A2" s="87" t="s">
        <v>33</v>
      </c>
      <c r="B2" s="88" t="s">
        <v>38</v>
      </c>
      <c r="C2" s="89" t="s">
        <v>40</v>
      </c>
      <c r="D2" s="89" t="s">
        <v>39</v>
      </c>
      <c r="E2" s="89" t="s">
        <v>63</v>
      </c>
      <c r="F2" s="89" t="s">
        <v>27</v>
      </c>
      <c r="G2" s="89" t="s">
        <v>37</v>
      </c>
      <c r="H2" s="90" t="s">
        <v>36</v>
      </c>
      <c r="I2" s="91"/>
      <c r="K2" s="86"/>
    </row>
    <row r="3" spans="1:9" ht="14.25" customHeight="1">
      <c r="A3" s="87"/>
      <c r="B3" s="92" t="s">
        <v>41</v>
      </c>
      <c r="C3" s="92" t="s">
        <v>42</v>
      </c>
      <c r="D3" s="92" t="s">
        <v>43</v>
      </c>
      <c r="E3" s="92" t="s">
        <v>44</v>
      </c>
      <c r="F3" s="92" t="s">
        <v>45</v>
      </c>
      <c r="G3" s="92" t="s">
        <v>46</v>
      </c>
      <c r="H3" s="92" t="s">
        <v>47</v>
      </c>
      <c r="I3" s="92"/>
    </row>
    <row r="4" spans="1:10" ht="15.75">
      <c r="A4" s="93">
        <v>1</v>
      </c>
      <c r="B4" s="94">
        <v>2</v>
      </c>
      <c r="C4" s="94">
        <v>2</v>
      </c>
      <c r="D4" s="95">
        <v>4</v>
      </c>
      <c r="E4" s="95">
        <v>4</v>
      </c>
      <c r="F4" s="95" t="s">
        <v>48</v>
      </c>
      <c r="G4" s="95">
        <v>0</v>
      </c>
      <c r="H4" s="96">
        <v>0</v>
      </c>
      <c r="I4" s="97"/>
      <c r="J4" s="98">
        <f aca="true" t="shared" si="0" ref="J4:J31">SUM(B4:I4)</f>
        <v>12</v>
      </c>
    </row>
    <row r="5" spans="1:10" ht="15.75">
      <c r="A5" s="99">
        <v>2</v>
      </c>
      <c r="B5" s="100">
        <v>0</v>
      </c>
      <c r="C5" s="101">
        <v>4</v>
      </c>
      <c r="D5" s="100">
        <v>2</v>
      </c>
      <c r="E5" s="101">
        <v>0</v>
      </c>
      <c r="F5" s="100" t="s">
        <v>48</v>
      </c>
      <c r="G5" s="100">
        <v>2</v>
      </c>
      <c r="H5" s="102">
        <v>4</v>
      </c>
      <c r="I5" s="103"/>
      <c r="J5" s="98">
        <f t="shared" si="0"/>
        <v>12</v>
      </c>
    </row>
    <row r="6" spans="1:10" ht="15.75">
      <c r="A6" s="99">
        <v>3</v>
      </c>
      <c r="B6" s="104">
        <v>3</v>
      </c>
      <c r="C6" s="100">
        <v>1</v>
      </c>
      <c r="D6" s="100">
        <v>1</v>
      </c>
      <c r="E6" s="100">
        <v>0</v>
      </c>
      <c r="F6" s="100" t="s">
        <v>48</v>
      </c>
      <c r="G6" s="100">
        <v>4</v>
      </c>
      <c r="H6" s="102">
        <v>3</v>
      </c>
      <c r="I6" s="103"/>
      <c r="J6" s="98">
        <f t="shared" si="0"/>
        <v>12</v>
      </c>
    </row>
    <row r="7" spans="1:10" ht="15.75">
      <c r="A7" s="99">
        <v>4</v>
      </c>
      <c r="B7" s="104">
        <v>2</v>
      </c>
      <c r="C7" s="104">
        <v>2</v>
      </c>
      <c r="D7" s="100">
        <v>0</v>
      </c>
      <c r="E7" s="101">
        <v>0</v>
      </c>
      <c r="F7" s="100" t="s">
        <v>48</v>
      </c>
      <c r="G7" s="100">
        <v>4</v>
      </c>
      <c r="H7" s="102">
        <v>4</v>
      </c>
      <c r="I7" s="103"/>
      <c r="J7" s="98">
        <f t="shared" si="0"/>
        <v>12</v>
      </c>
    </row>
    <row r="8" spans="1:10" ht="15.75">
      <c r="A8" s="99">
        <v>5</v>
      </c>
      <c r="B8" s="104">
        <v>2</v>
      </c>
      <c r="C8" s="100">
        <v>4</v>
      </c>
      <c r="D8" s="100">
        <v>0</v>
      </c>
      <c r="E8" s="100" t="s">
        <v>48</v>
      </c>
      <c r="F8" s="100">
        <v>0</v>
      </c>
      <c r="G8" s="100">
        <v>4</v>
      </c>
      <c r="H8" s="102">
        <v>2</v>
      </c>
      <c r="I8" s="103"/>
      <c r="J8" s="98">
        <f t="shared" si="0"/>
        <v>12</v>
      </c>
    </row>
    <row r="9" spans="1:10" ht="15.75">
      <c r="A9" s="99">
        <v>6</v>
      </c>
      <c r="B9" s="100">
        <v>0</v>
      </c>
      <c r="C9" s="101">
        <v>2</v>
      </c>
      <c r="D9" s="100">
        <v>2</v>
      </c>
      <c r="E9" s="100" t="s">
        <v>48</v>
      </c>
      <c r="F9" s="100">
        <v>4</v>
      </c>
      <c r="G9" s="100">
        <v>0</v>
      </c>
      <c r="H9" s="102">
        <v>4</v>
      </c>
      <c r="I9" s="103"/>
      <c r="J9" s="98">
        <f t="shared" si="0"/>
        <v>12</v>
      </c>
    </row>
    <row r="10" spans="1:10" ht="15.75">
      <c r="A10" s="99">
        <v>7</v>
      </c>
      <c r="B10" s="100">
        <v>0</v>
      </c>
      <c r="C10" s="100">
        <v>4</v>
      </c>
      <c r="D10" s="100">
        <v>0</v>
      </c>
      <c r="E10" s="100" t="s">
        <v>48</v>
      </c>
      <c r="F10" s="100">
        <v>2</v>
      </c>
      <c r="G10" s="100">
        <v>2</v>
      </c>
      <c r="H10" s="102">
        <v>4</v>
      </c>
      <c r="I10" s="103"/>
      <c r="J10" s="98">
        <f t="shared" si="0"/>
        <v>12</v>
      </c>
    </row>
    <row r="11" spans="1:10" ht="15.75">
      <c r="A11" s="99">
        <v>8</v>
      </c>
      <c r="B11" s="104">
        <v>4</v>
      </c>
      <c r="C11" s="101">
        <v>1</v>
      </c>
      <c r="D11" s="101">
        <v>3</v>
      </c>
      <c r="E11" s="100" t="s">
        <v>48</v>
      </c>
      <c r="F11" s="100">
        <v>1</v>
      </c>
      <c r="G11" s="100">
        <v>3</v>
      </c>
      <c r="H11" s="102">
        <v>0</v>
      </c>
      <c r="I11" s="103"/>
      <c r="J11" s="98">
        <f t="shared" si="0"/>
        <v>12</v>
      </c>
    </row>
    <row r="12" spans="1:10" ht="15.75">
      <c r="A12" s="99">
        <v>9</v>
      </c>
      <c r="B12" s="104" t="s">
        <v>48</v>
      </c>
      <c r="C12" s="100">
        <v>1</v>
      </c>
      <c r="D12" s="100">
        <v>4</v>
      </c>
      <c r="E12" s="105">
        <v>1</v>
      </c>
      <c r="F12" s="100">
        <v>3</v>
      </c>
      <c r="G12" s="100">
        <v>0</v>
      </c>
      <c r="H12" s="102">
        <v>3</v>
      </c>
      <c r="I12" s="103"/>
      <c r="J12" s="98">
        <f t="shared" si="0"/>
        <v>12</v>
      </c>
    </row>
    <row r="13" spans="1:10" ht="15.75">
      <c r="A13" s="99">
        <v>10</v>
      </c>
      <c r="B13" s="104" t="s">
        <v>48</v>
      </c>
      <c r="C13" s="100">
        <v>3</v>
      </c>
      <c r="D13" s="101">
        <v>3</v>
      </c>
      <c r="E13" s="105">
        <v>0</v>
      </c>
      <c r="F13" s="100">
        <v>1</v>
      </c>
      <c r="G13" s="100">
        <v>1</v>
      </c>
      <c r="H13" s="102">
        <v>4</v>
      </c>
      <c r="I13" s="103"/>
      <c r="J13" s="98">
        <f t="shared" si="0"/>
        <v>12</v>
      </c>
    </row>
    <row r="14" spans="1:10" ht="15.75">
      <c r="A14" s="99">
        <v>11</v>
      </c>
      <c r="B14" s="104" t="s">
        <v>48</v>
      </c>
      <c r="C14" s="100">
        <v>1</v>
      </c>
      <c r="D14" s="100">
        <v>4</v>
      </c>
      <c r="E14" s="105">
        <v>1</v>
      </c>
      <c r="F14" s="100">
        <v>3</v>
      </c>
      <c r="G14" s="100">
        <v>0</v>
      </c>
      <c r="H14" s="102">
        <v>3</v>
      </c>
      <c r="I14" s="103"/>
      <c r="J14" s="98">
        <f t="shared" si="0"/>
        <v>12</v>
      </c>
    </row>
    <row r="15" spans="1:10" ht="15.75">
      <c r="A15" s="99">
        <v>12</v>
      </c>
      <c r="B15" s="104" t="s">
        <v>48</v>
      </c>
      <c r="C15" s="100">
        <v>0</v>
      </c>
      <c r="D15" s="105">
        <v>3</v>
      </c>
      <c r="E15" s="105">
        <v>3</v>
      </c>
      <c r="F15" s="100">
        <v>4</v>
      </c>
      <c r="G15" s="100">
        <v>1</v>
      </c>
      <c r="H15" s="106">
        <v>1</v>
      </c>
      <c r="I15" s="103"/>
      <c r="J15" s="98">
        <f t="shared" si="0"/>
        <v>12</v>
      </c>
    </row>
    <row r="16" spans="1:10" ht="15.75">
      <c r="A16" s="99">
        <v>13</v>
      </c>
      <c r="B16" s="104">
        <v>2</v>
      </c>
      <c r="C16" s="100" t="s">
        <v>48</v>
      </c>
      <c r="D16" s="100">
        <v>0</v>
      </c>
      <c r="E16" s="100">
        <v>4</v>
      </c>
      <c r="F16" s="100">
        <v>2</v>
      </c>
      <c r="G16" s="100">
        <v>4</v>
      </c>
      <c r="H16" s="106">
        <v>0</v>
      </c>
      <c r="I16" s="103"/>
      <c r="J16" s="98">
        <f t="shared" si="0"/>
        <v>12</v>
      </c>
    </row>
    <row r="17" spans="1:10" ht="15.75">
      <c r="A17" s="99">
        <v>14</v>
      </c>
      <c r="B17" s="104">
        <v>2</v>
      </c>
      <c r="C17" s="100" t="s">
        <v>48</v>
      </c>
      <c r="D17" s="100">
        <v>2</v>
      </c>
      <c r="E17" s="105">
        <v>2</v>
      </c>
      <c r="F17" s="100">
        <v>2</v>
      </c>
      <c r="G17" s="100">
        <v>2</v>
      </c>
      <c r="H17" s="106">
        <v>2</v>
      </c>
      <c r="I17" s="103"/>
      <c r="J17" s="98">
        <f t="shared" si="0"/>
        <v>12</v>
      </c>
    </row>
    <row r="18" spans="1:10" ht="15.75">
      <c r="A18" s="99">
        <v>15</v>
      </c>
      <c r="B18" s="104">
        <v>2</v>
      </c>
      <c r="C18" s="100" t="s">
        <v>48</v>
      </c>
      <c r="D18" s="100">
        <v>4</v>
      </c>
      <c r="E18" s="105">
        <v>0</v>
      </c>
      <c r="F18" s="100">
        <v>2</v>
      </c>
      <c r="G18" s="100">
        <v>0</v>
      </c>
      <c r="H18" s="102">
        <v>4</v>
      </c>
      <c r="I18" s="103"/>
      <c r="J18" s="98">
        <f t="shared" si="0"/>
        <v>12</v>
      </c>
    </row>
    <row r="19" spans="1:10" ht="15.75">
      <c r="A19" s="99">
        <v>16</v>
      </c>
      <c r="B19" s="104">
        <v>2</v>
      </c>
      <c r="C19" s="100" t="s">
        <v>48</v>
      </c>
      <c r="D19" s="100">
        <v>4</v>
      </c>
      <c r="E19" s="105">
        <v>0</v>
      </c>
      <c r="F19" s="100">
        <v>2</v>
      </c>
      <c r="G19" s="100">
        <v>0</v>
      </c>
      <c r="H19" s="102">
        <v>4</v>
      </c>
      <c r="I19" s="103"/>
      <c r="J19" s="98">
        <f t="shared" si="0"/>
        <v>12</v>
      </c>
    </row>
    <row r="20" spans="1:10" ht="15.75">
      <c r="A20" s="99">
        <v>17</v>
      </c>
      <c r="B20" s="104">
        <v>3</v>
      </c>
      <c r="C20" s="100">
        <v>1</v>
      </c>
      <c r="D20" s="100" t="s">
        <v>48</v>
      </c>
      <c r="E20" s="105">
        <v>3</v>
      </c>
      <c r="F20" s="100">
        <v>0</v>
      </c>
      <c r="G20" s="100">
        <v>1</v>
      </c>
      <c r="H20" s="102">
        <v>4</v>
      </c>
      <c r="I20" s="103"/>
      <c r="J20" s="98">
        <f t="shared" si="0"/>
        <v>12</v>
      </c>
    </row>
    <row r="21" spans="1:10" ht="15.75">
      <c r="A21" s="99">
        <v>18</v>
      </c>
      <c r="B21" s="100">
        <v>2</v>
      </c>
      <c r="C21" s="100">
        <v>4</v>
      </c>
      <c r="D21" s="100" t="s">
        <v>48</v>
      </c>
      <c r="E21" s="105">
        <v>0</v>
      </c>
      <c r="F21" s="100">
        <v>4</v>
      </c>
      <c r="G21" s="100">
        <v>2</v>
      </c>
      <c r="H21" s="102">
        <v>0</v>
      </c>
      <c r="I21" s="103"/>
      <c r="J21" s="98">
        <f t="shared" si="0"/>
        <v>12</v>
      </c>
    </row>
    <row r="22" spans="1:10" ht="15.75">
      <c r="A22" s="99">
        <v>19</v>
      </c>
      <c r="B22" s="100">
        <v>4</v>
      </c>
      <c r="C22" s="107">
        <v>2</v>
      </c>
      <c r="D22" s="100" t="s">
        <v>48</v>
      </c>
      <c r="E22" s="107">
        <v>2</v>
      </c>
      <c r="F22" s="100">
        <v>0</v>
      </c>
      <c r="G22" s="100">
        <v>0</v>
      </c>
      <c r="H22" s="102">
        <v>4</v>
      </c>
      <c r="I22" s="103"/>
      <c r="J22" s="98">
        <f t="shared" si="0"/>
        <v>12</v>
      </c>
    </row>
    <row r="23" spans="1:10" ht="15.75">
      <c r="A23" s="99">
        <v>20</v>
      </c>
      <c r="B23" s="104">
        <v>4</v>
      </c>
      <c r="C23" s="100">
        <v>4</v>
      </c>
      <c r="D23" s="100" t="s">
        <v>48</v>
      </c>
      <c r="E23" s="105">
        <v>0</v>
      </c>
      <c r="F23" s="100">
        <v>2</v>
      </c>
      <c r="G23" s="100">
        <v>0</v>
      </c>
      <c r="H23" s="102">
        <v>2</v>
      </c>
      <c r="I23" s="103"/>
      <c r="J23" s="98">
        <f t="shared" si="0"/>
        <v>12</v>
      </c>
    </row>
    <row r="24" spans="1:10" ht="15.75">
      <c r="A24" s="99">
        <v>21</v>
      </c>
      <c r="B24" s="104">
        <v>0</v>
      </c>
      <c r="C24" s="100">
        <v>4</v>
      </c>
      <c r="D24" s="100">
        <v>4</v>
      </c>
      <c r="E24" s="105">
        <v>2</v>
      </c>
      <c r="F24" s="100">
        <v>2</v>
      </c>
      <c r="G24" s="100" t="s">
        <v>48</v>
      </c>
      <c r="H24" s="102">
        <v>0</v>
      </c>
      <c r="I24" s="103"/>
      <c r="J24" s="98">
        <f t="shared" si="0"/>
        <v>12</v>
      </c>
    </row>
    <row r="25" spans="1:10" ht="15.75">
      <c r="A25" s="99">
        <v>22</v>
      </c>
      <c r="B25" s="108">
        <v>4</v>
      </c>
      <c r="C25" s="100">
        <v>0</v>
      </c>
      <c r="D25" s="105">
        <v>0</v>
      </c>
      <c r="E25" s="105">
        <v>2</v>
      </c>
      <c r="F25" s="105">
        <v>2</v>
      </c>
      <c r="G25" s="100" t="s">
        <v>48</v>
      </c>
      <c r="H25" s="109">
        <v>4</v>
      </c>
      <c r="I25" s="103"/>
      <c r="J25" s="98">
        <f t="shared" si="0"/>
        <v>12</v>
      </c>
    </row>
    <row r="26" spans="1:10" ht="15.75">
      <c r="A26" s="99">
        <v>23</v>
      </c>
      <c r="B26" s="108">
        <v>0</v>
      </c>
      <c r="C26" s="101">
        <v>2</v>
      </c>
      <c r="D26" s="105">
        <v>4</v>
      </c>
      <c r="E26" s="105">
        <v>4</v>
      </c>
      <c r="F26" s="105">
        <v>0</v>
      </c>
      <c r="G26" s="100" t="s">
        <v>48</v>
      </c>
      <c r="H26" s="109">
        <v>2</v>
      </c>
      <c r="I26" s="103"/>
      <c r="J26" s="98">
        <f t="shared" si="0"/>
        <v>12</v>
      </c>
    </row>
    <row r="27" spans="1:10" ht="15.75">
      <c r="A27" s="99">
        <v>24</v>
      </c>
      <c r="B27" s="108">
        <v>4</v>
      </c>
      <c r="C27" s="105">
        <v>2</v>
      </c>
      <c r="D27" s="105">
        <v>0</v>
      </c>
      <c r="E27" s="105">
        <v>0</v>
      </c>
      <c r="F27" s="105">
        <v>4</v>
      </c>
      <c r="G27" s="100" t="s">
        <v>48</v>
      </c>
      <c r="H27" s="109">
        <v>2</v>
      </c>
      <c r="I27" s="103"/>
      <c r="J27" s="98">
        <f t="shared" si="0"/>
        <v>12</v>
      </c>
    </row>
    <row r="28" spans="1:10" ht="15.75">
      <c r="A28" s="99">
        <v>25</v>
      </c>
      <c r="B28" s="108">
        <v>4</v>
      </c>
      <c r="C28" s="105">
        <v>0</v>
      </c>
      <c r="D28" s="105">
        <v>2</v>
      </c>
      <c r="E28" s="105">
        <v>0</v>
      </c>
      <c r="F28" s="105">
        <v>2</v>
      </c>
      <c r="G28" s="105">
        <v>4</v>
      </c>
      <c r="H28" s="102" t="s">
        <v>48</v>
      </c>
      <c r="I28" s="103"/>
      <c r="J28" s="98">
        <f t="shared" si="0"/>
        <v>12</v>
      </c>
    </row>
    <row r="29" spans="1:10" ht="15.75">
      <c r="A29" s="99">
        <v>26</v>
      </c>
      <c r="B29" s="108">
        <v>4</v>
      </c>
      <c r="C29" s="105">
        <v>2</v>
      </c>
      <c r="D29" s="105">
        <v>0</v>
      </c>
      <c r="E29" s="105">
        <v>0</v>
      </c>
      <c r="F29" s="105">
        <v>4</v>
      </c>
      <c r="G29" s="105">
        <v>2</v>
      </c>
      <c r="H29" s="102" t="s">
        <v>48</v>
      </c>
      <c r="I29" s="103"/>
      <c r="J29" s="98">
        <f t="shared" si="0"/>
        <v>12</v>
      </c>
    </row>
    <row r="30" spans="1:10" ht="15.75">
      <c r="A30" s="99">
        <v>27</v>
      </c>
      <c r="B30" s="108">
        <v>4</v>
      </c>
      <c r="C30" s="105">
        <v>0</v>
      </c>
      <c r="D30" s="105">
        <v>2</v>
      </c>
      <c r="E30" s="105">
        <v>0</v>
      </c>
      <c r="F30" s="105">
        <v>2</v>
      </c>
      <c r="G30" s="105">
        <v>4</v>
      </c>
      <c r="H30" s="102" t="s">
        <v>48</v>
      </c>
      <c r="I30" s="103"/>
      <c r="J30" s="98">
        <f t="shared" si="0"/>
        <v>12</v>
      </c>
    </row>
    <row r="31" spans="1:10" ht="15.75">
      <c r="A31" s="110">
        <v>28</v>
      </c>
      <c r="B31" s="111">
        <v>0</v>
      </c>
      <c r="C31" s="112">
        <v>3</v>
      </c>
      <c r="D31" s="112">
        <v>3</v>
      </c>
      <c r="E31" s="105">
        <v>4</v>
      </c>
      <c r="F31" s="113">
        <v>1</v>
      </c>
      <c r="G31" s="113">
        <v>1</v>
      </c>
      <c r="H31" s="114" t="s">
        <v>48</v>
      </c>
      <c r="I31" s="115"/>
      <c r="J31" s="98">
        <f t="shared" si="0"/>
        <v>12</v>
      </c>
    </row>
    <row r="32" spans="1:10" ht="15">
      <c r="A32" s="116" t="s">
        <v>49</v>
      </c>
      <c r="B32" s="117">
        <f aca="true" t="shared" si="1" ref="B32:I32">SUM(B4:B31)</f>
        <v>54</v>
      </c>
      <c r="C32" s="118">
        <f t="shared" si="1"/>
        <v>49</v>
      </c>
      <c r="D32" s="118">
        <f t="shared" si="1"/>
        <v>51</v>
      </c>
      <c r="E32" s="118">
        <f t="shared" si="1"/>
        <v>32</v>
      </c>
      <c r="F32" s="118">
        <f t="shared" si="1"/>
        <v>49</v>
      </c>
      <c r="G32" s="118">
        <f t="shared" si="1"/>
        <v>41</v>
      </c>
      <c r="H32" s="118">
        <f t="shared" si="1"/>
        <v>60</v>
      </c>
      <c r="I32" s="119">
        <f t="shared" si="1"/>
        <v>0</v>
      </c>
      <c r="J32" s="120"/>
    </row>
    <row r="33" spans="1:9" ht="12.75">
      <c r="A33" s="121" t="s">
        <v>50</v>
      </c>
      <c r="B33" s="122">
        <f aca="true" t="shared" si="2" ref="B33:H33">COUNTIF(B4:B31,4)</f>
        <v>8</v>
      </c>
      <c r="C33" s="123">
        <f t="shared" si="2"/>
        <v>6</v>
      </c>
      <c r="D33" s="123">
        <f t="shared" si="2"/>
        <v>7</v>
      </c>
      <c r="E33" s="123">
        <f t="shared" si="2"/>
        <v>4</v>
      </c>
      <c r="F33" s="123">
        <f t="shared" si="2"/>
        <v>5</v>
      </c>
      <c r="G33" s="123">
        <f t="shared" si="2"/>
        <v>6</v>
      </c>
      <c r="H33" s="123">
        <f t="shared" si="2"/>
        <v>10</v>
      </c>
      <c r="I33" s="124">
        <f>COUNTIF(I4:I31,6)</f>
        <v>0</v>
      </c>
    </row>
    <row r="34" spans="1:9" ht="12.75">
      <c r="A34" s="121" t="s">
        <v>51</v>
      </c>
      <c r="B34" s="122">
        <f aca="true" t="shared" si="3" ref="B34:I34">COUNTIF(B4:B31,0)</f>
        <v>6</v>
      </c>
      <c r="C34" s="123">
        <f t="shared" si="3"/>
        <v>4</v>
      </c>
      <c r="D34" s="123">
        <f t="shared" si="3"/>
        <v>7</v>
      </c>
      <c r="E34" s="123">
        <f t="shared" si="3"/>
        <v>12</v>
      </c>
      <c r="F34" s="123">
        <f t="shared" si="3"/>
        <v>4</v>
      </c>
      <c r="G34" s="123">
        <f t="shared" si="3"/>
        <v>8</v>
      </c>
      <c r="H34" s="123">
        <f t="shared" si="3"/>
        <v>5</v>
      </c>
      <c r="I34" s="124">
        <f t="shared" si="3"/>
        <v>0</v>
      </c>
    </row>
    <row r="35" spans="1:9" ht="12.75">
      <c r="A35" s="121" t="s">
        <v>52</v>
      </c>
      <c r="B35" s="125">
        <f aca="true" t="shared" si="4" ref="B35:I35">B32/(24*4)</f>
        <v>0.5625</v>
      </c>
      <c r="C35" s="126">
        <f t="shared" si="4"/>
        <v>0.5104166666666666</v>
      </c>
      <c r="D35" s="126">
        <f t="shared" si="4"/>
        <v>0.53125</v>
      </c>
      <c r="E35" s="126">
        <f t="shared" si="4"/>
        <v>0.3333333333333333</v>
      </c>
      <c r="F35" s="126">
        <f t="shared" si="4"/>
        <v>0.5104166666666666</v>
      </c>
      <c r="G35" s="126">
        <f t="shared" si="4"/>
        <v>0.4270833333333333</v>
      </c>
      <c r="H35" s="126">
        <f t="shared" si="4"/>
        <v>0.625</v>
      </c>
      <c r="I35" s="127">
        <f t="shared" si="4"/>
        <v>0</v>
      </c>
    </row>
    <row r="36" spans="1:11" ht="12.75">
      <c r="A36" s="128" t="s">
        <v>53</v>
      </c>
      <c r="B36" s="129">
        <f>RANK(B32,B32:I32,0)</f>
        <v>2</v>
      </c>
      <c r="C36" s="130">
        <v>4</v>
      </c>
      <c r="D36" s="130">
        <f>RANK(D32,B32:I32,0)</f>
        <v>3</v>
      </c>
      <c r="E36" s="131">
        <f>RANK(E32,B32:I32,0)</f>
        <v>7</v>
      </c>
      <c r="F36" s="85">
        <v>5</v>
      </c>
      <c r="G36" s="130">
        <f>RANK(G32,B32:I32,0)</f>
        <v>6</v>
      </c>
      <c r="H36" s="130">
        <f>RANK(H32,B32:I32,0)</f>
        <v>1</v>
      </c>
      <c r="I36" s="132">
        <f>RANK(I32,B32:I32,0)</f>
        <v>8</v>
      </c>
      <c r="K36" s="133"/>
    </row>
    <row r="37" spans="1:9" ht="12.75">
      <c r="A37" s="134" t="s">
        <v>54</v>
      </c>
      <c r="B37" s="135"/>
      <c r="C37" s="136"/>
      <c r="D37" s="136"/>
      <c r="E37" s="137"/>
      <c r="F37" s="137"/>
      <c r="G37" s="137"/>
      <c r="H37" s="137"/>
      <c r="I37" s="138"/>
    </row>
    <row r="38" ht="12.75">
      <c r="B38" s="139"/>
    </row>
  </sheetData>
  <sheetProtection selectLockedCells="1" selectUnlockedCells="1"/>
  <mergeCells count="1">
    <mergeCell ref="A2:A3"/>
  </mergeCells>
  <printOptions/>
  <pageMargins left="1.0597222222222222" right="0.7479166666666667" top="4.359722222222222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K14" sqref="K14"/>
    </sheetView>
  </sheetViews>
  <sheetFormatPr defaultColWidth="9.140625" defaultRowHeight="12.75"/>
  <cols>
    <col min="1" max="1" width="3.00390625" style="0" customWidth="1"/>
    <col min="2" max="5" width="4.57421875" style="0" customWidth="1"/>
    <col min="6" max="6" width="5.8515625" style="0" customWidth="1"/>
    <col min="7" max="8" width="4.28125" style="0" customWidth="1"/>
  </cols>
  <sheetData>
    <row r="1" spans="1:8" ht="12.75">
      <c r="A1" s="78" t="s">
        <v>55</v>
      </c>
      <c r="B1" s="78"/>
      <c r="C1" s="78"/>
      <c r="D1" s="78"/>
      <c r="E1" s="78"/>
      <c r="F1" s="79" t="s">
        <v>56</v>
      </c>
      <c r="G1" s="79" t="s">
        <v>57</v>
      </c>
      <c r="H1" s="79" t="s">
        <v>53</v>
      </c>
    </row>
    <row r="2" spans="1:8" ht="12.75">
      <c r="A2" s="79" t="s">
        <v>58</v>
      </c>
      <c r="B2" s="79" t="s">
        <v>31</v>
      </c>
      <c r="C2" s="79" t="s">
        <v>39</v>
      </c>
      <c r="D2" s="79" t="s">
        <v>30</v>
      </c>
      <c r="E2" s="79" t="s">
        <v>38</v>
      </c>
      <c r="F2" s="79" t="s">
        <v>59</v>
      </c>
      <c r="G2" s="79">
        <v>-36</v>
      </c>
      <c r="H2" s="80">
        <v>3</v>
      </c>
    </row>
    <row r="3" spans="1:8" ht="12.75">
      <c r="A3" s="79" t="s">
        <v>60</v>
      </c>
      <c r="B3" s="79" t="s">
        <v>32</v>
      </c>
      <c r="C3" s="79" t="s">
        <v>40</v>
      </c>
      <c r="D3" s="79" t="s">
        <v>29</v>
      </c>
      <c r="E3" s="79" t="s">
        <v>37</v>
      </c>
      <c r="F3" s="79" t="s">
        <v>61</v>
      </c>
      <c r="G3" s="79">
        <v>23</v>
      </c>
      <c r="H3" s="80">
        <v>1</v>
      </c>
    </row>
    <row r="4" spans="1:8" ht="12.75">
      <c r="A4" s="79" t="s">
        <v>62</v>
      </c>
      <c r="B4" s="79" t="s">
        <v>34</v>
      </c>
      <c r="C4" s="79" t="s">
        <v>63</v>
      </c>
      <c r="D4" s="79" t="s">
        <v>36</v>
      </c>
      <c r="E4" s="79" t="s">
        <v>28</v>
      </c>
      <c r="F4" s="79" t="s">
        <v>64</v>
      </c>
      <c r="G4" s="79">
        <v>13</v>
      </c>
      <c r="H4" s="80">
        <v>2</v>
      </c>
    </row>
    <row r="5" ht="5.25" customHeight="1"/>
    <row r="6" spans="2:5" ht="12.75">
      <c r="B6" s="79" t="s">
        <v>65</v>
      </c>
      <c r="C6" s="78" t="s">
        <v>66</v>
      </c>
      <c r="D6" s="78"/>
      <c r="E6" s="78"/>
    </row>
    <row r="7" spans="2:5" ht="12.75">
      <c r="B7" s="79" t="s">
        <v>67</v>
      </c>
      <c r="C7" s="78" t="s">
        <v>68</v>
      </c>
      <c r="D7" s="78"/>
      <c r="E7" s="78"/>
    </row>
    <row r="8" spans="2:5" ht="12.75">
      <c r="B8" s="79" t="s">
        <v>69</v>
      </c>
      <c r="C8" s="78" t="s">
        <v>70</v>
      </c>
      <c r="D8" s="78"/>
      <c r="E8" s="78"/>
    </row>
  </sheetData>
  <mergeCells count="4">
    <mergeCell ref="A1:E1"/>
    <mergeCell ref="C7:E7"/>
    <mergeCell ref="C6:E6"/>
    <mergeCell ref="C8:E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22" sqref="B22"/>
    </sheetView>
  </sheetViews>
  <sheetFormatPr defaultColWidth="9.140625" defaultRowHeight="12.75"/>
  <cols>
    <col min="1" max="1" width="5.57421875" style="15" customWidth="1"/>
    <col min="2" max="3" width="9.140625" style="15" customWidth="1"/>
    <col min="4" max="4" width="9.421875" style="15" customWidth="1"/>
    <col min="5" max="7" width="9.140625" style="15" customWidth="1"/>
    <col min="8" max="8" width="9.140625" style="144" customWidth="1"/>
    <col min="10" max="10" width="9.140625" style="15" customWidth="1"/>
    <col min="11" max="16384" width="9.140625" style="3" customWidth="1"/>
  </cols>
  <sheetData>
    <row r="1" spans="1:10" ht="13.5" thickBot="1">
      <c r="A1" s="140" t="s">
        <v>33</v>
      </c>
      <c r="B1" s="141" t="s">
        <v>71</v>
      </c>
      <c r="C1" s="141" t="s">
        <v>30</v>
      </c>
      <c r="D1" s="142" t="s">
        <v>28</v>
      </c>
      <c r="E1" s="142" t="s">
        <v>27</v>
      </c>
      <c r="F1" s="142" t="s">
        <v>29</v>
      </c>
      <c r="G1" s="143" t="s">
        <v>34</v>
      </c>
      <c r="J1" s="3"/>
    </row>
    <row r="2" spans="1:7" ht="13.5" thickBot="1">
      <c r="A2" s="151"/>
      <c r="B2" s="152" t="s">
        <v>40</v>
      </c>
      <c r="C2" s="152" t="s">
        <v>38</v>
      </c>
      <c r="D2" s="153" t="s">
        <v>63</v>
      </c>
      <c r="E2" s="153" t="s">
        <v>35</v>
      </c>
      <c r="F2" s="153" t="s">
        <v>37</v>
      </c>
      <c r="G2" s="154" t="s">
        <v>26</v>
      </c>
    </row>
    <row r="3" spans="1:8" ht="15.75">
      <c r="A3" s="164">
        <v>1</v>
      </c>
      <c r="B3" s="161">
        <v>2</v>
      </c>
      <c r="C3" s="156">
        <v>0</v>
      </c>
      <c r="D3" s="156">
        <v>4</v>
      </c>
      <c r="E3" s="156">
        <v>4</v>
      </c>
      <c r="F3" s="156">
        <v>0</v>
      </c>
      <c r="G3" s="157">
        <v>2</v>
      </c>
      <c r="H3" s="145">
        <f aca="true" t="shared" si="0" ref="H3:H28">SUM(B3:G3)</f>
        <v>12</v>
      </c>
    </row>
    <row r="4" spans="1:8" ht="15.75">
      <c r="A4" s="165">
        <v>2</v>
      </c>
      <c r="B4" s="162">
        <v>4</v>
      </c>
      <c r="C4" s="155">
        <v>2</v>
      </c>
      <c r="D4" s="155">
        <v>0</v>
      </c>
      <c r="E4" s="155">
        <v>2</v>
      </c>
      <c r="F4" s="155">
        <v>4</v>
      </c>
      <c r="G4" s="158">
        <v>0</v>
      </c>
      <c r="H4" s="145">
        <f t="shared" si="0"/>
        <v>12</v>
      </c>
    </row>
    <row r="5" spans="1:8" ht="15.75">
      <c r="A5" s="165">
        <v>3</v>
      </c>
      <c r="B5" s="162">
        <v>4</v>
      </c>
      <c r="C5" s="155">
        <v>2</v>
      </c>
      <c r="D5" s="155">
        <v>0</v>
      </c>
      <c r="E5" s="155">
        <v>2</v>
      </c>
      <c r="F5" s="155">
        <v>4</v>
      </c>
      <c r="G5" s="158">
        <v>0</v>
      </c>
      <c r="H5" s="145">
        <f t="shared" si="0"/>
        <v>12</v>
      </c>
    </row>
    <row r="6" spans="1:8" ht="15.75">
      <c r="A6" s="165">
        <v>4</v>
      </c>
      <c r="B6" s="162">
        <v>2</v>
      </c>
      <c r="C6" s="155">
        <v>2</v>
      </c>
      <c r="D6" s="155">
        <v>2</v>
      </c>
      <c r="E6" s="155">
        <v>2</v>
      </c>
      <c r="F6" s="155">
        <v>2</v>
      </c>
      <c r="G6" s="158">
        <v>2</v>
      </c>
      <c r="H6" s="145">
        <f t="shared" si="0"/>
        <v>12</v>
      </c>
    </row>
    <row r="7" spans="1:8" ht="15.75">
      <c r="A7" s="165">
        <v>5</v>
      </c>
      <c r="B7" s="162">
        <v>2</v>
      </c>
      <c r="C7" s="155">
        <v>2</v>
      </c>
      <c r="D7" s="155">
        <v>2</v>
      </c>
      <c r="E7" s="155">
        <v>2</v>
      </c>
      <c r="F7" s="155">
        <v>2</v>
      </c>
      <c r="G7" s="158">
        <v>2</v>
      </c>
      <c r="H7" s="145">
        <f t="shared" si="0"/>
        <v>12</v>
      </c>
    </row>
    <row r="8" spans="1:8" ht="15.75">
      <c r="A8" s="165">
        <v>6</v>
      </c>
      <c r="B8" s="162">
        <v>4</v>
      </c>
      <c r="C8" s="155">
        <v>2</v>
      </c>
      <c r="D8" s="155">
        <v>4</v>
      </c>
      <c r="E8" s="155">
        <v>0</v>
      </c>
      <c r="F8" s="155">
        <v>0</v>
      </c>
      <c r="G8" s="158">
        <v>2</v>
      </c>
      <c r="H8" s="145">
        <f t="shared" si="0"/>
        <v>12</v>
      </c>
    </row>
    <row r="9" spans="1:8" ht="15.75">
      <c r="A9" s="165">
        <v>7</v>
      </c>
      <c r="B9" s="162">
        <v>2</v>
      </c>
      <c r="C9" s="155">
        <v>4</v>
      </c>
      <c r="D9" s="155">
        <v>0</v>
      </c>
      <c r="E9" s="155">
        <v>4</v>
      </c>
      <c r="F9" s="155">
        <v>2</v>
      </c>
      <c r="G9" s="158">
        <v>0</v>
      </c>
      <c r="H9" s="145">
        <f t="shared" si="0"/>
        <v>12</v>
      </c>
    </row>
    <row r="10" spans="1:8" ht="15.75">
      <c r="A10" s="165">
        <v>8</v>
      </c>
      <c r="B10" s="162">
        <v>4</v>
      </c>
      <c r="C10" s="155">
        <v>4</v>
      </c>
      <c r="D10" s="155">
        <v>2</v>
      </c>
      <c r="E10" s="155">
        <v>2</v>
      </c>
      <c r="F10" s="155">
        <v>0</v>
      </c>
      <c r="G10" s="158">
        <v>0</v>
      </c>
      <c r="H10" s="145">
        <f t="shared" si="0"/>
        <v>12</v>
      </c>
    </row>
    <row r="11" spans="1:8" ht="15.75">
      <c r="A11" s="165">
        <v>9</v>
      </c>
      <c r="B11" s="162">
        <v>2</v>
      </c>
      <c r="C11" s="155">
        <v>0</v>
      </c>
      <c r="D11" s="155">
        <v>4</v>
      </c>
      <c r="E11" s="155">
        <v>0</v>
      </c>
      <c r="F11" s="155">
        <v>2</v>
      </c>
      <c r="G11" s="158">
        <v>4</v>
      </c>
      <c r="H11" s="145">
        <f t="shared" si="0"/>
        <v>12</v>
      </c>
    </row>
    <row r="12" spans="1:8" ht="15.75">
      <c r="A12" s="165">
        <v>10</v>
      </c>
      <c r="B12" s="162">
        <v>0</v>
      </c>
      <c r="C12" s="155">
        <v>2</v>
      </c>
      <c r="D12" s="155">
        <v>0</v>
      </c>
      <c r="E12" s="155">
        <v>4</v>
      </c>
      <c r="F12" s="155">
        <v>4</v>
      </c>
      <c r="G12" s="158">
        <v>2</v>
      </c>
      <c r="H12" s="145">
        <f t="shared" si="0"/>
        <v>12</v>
      </c>
    </row>
    <row r="13" spans="1:8" ht="15.75">
      <c r="A13" s="165">
        <v>11</v>
      </c>
      <c r="B13" s="162">
        <v>1</v>
      </c>
      <c r="C13" s="155">
        <v>3</v>
      </c>
      <c r="D13" s="155">
        <v>1</v>
      </c>
      <c r="E13" s="155">
        <v>4</v>
      </c>
      <c r="F13" s="155">
        <v>0</v>
      </c>
      <c r="G13" s="158">
        <v>3</v>
      </c>
      <c r="H13" s="145">
        <f t="shared" si="0"/>
        <v>12</v>
      </c>
    </row>
    <row r="14" spans="1:8" ht="15.75">
      <c r="A14" s="165">
        <v>12</v>
      </c>
      <c r="B14" s="162">
        <v>1</v>
      </c>
      <c r="C14" s="155">
        <v>3</v>
      </c>
      <c r="D14" s="155">
        <v>1</v>
      </c>
      <c r="E14" s="155">
        <v>4</v>
      </c>
      <c r="F14" s="155">
        <v>0</v>
      </c>
      <c r="G14" s="158">
        <v>3</v>
      </c>
      <c r="H14" s="145">
        <f t="shared" si="0"/>
        <v>12</v>
      </c>
    </row>
    <row r="15" spans="1:8" ht="15.75">
      <c r="A15" s="165">
        <v>13</v>
      </c>
      <c r="B15" s="162">
        <v>2</v>
      </c>
      <c r="C15" s="155">
        <v>2</v>
      </c>
      <c r="D15" s="155">
        <v>0</v>
      </c>
      <c r="E15" s="155">
        <v>4</v>
      </c>
      <c r="F15" s="155">
        <v>0</v>
      </c>
      <c r="G15" s="158">
        <v>4</v>
      </c>
      <c r="H15" s="145">
        <f t="shared" si="0"/>
        <v>12</v>
      </c>
    </row>
    <row r="16" spans="1:8" ht="15.75">
      <c r="A16" s="165">
        <v>14</v>
      </c>
      <c r="B16" s="162">
        <v>4</v>
      </c>
      <c r="C16" s="155">
        <v>0</v>
      </c>
      <c r="D16" s="155">
        <v>2</v>
      </c>
      <c r="E16" s="155">
        <v>0</v>
      </c>
      <c r="F16" s="155">
        <v>4</v>
      </c>
      <c r="G16" s="158">
        <v>2</v>
      </c>
      <c r="H16" s="145">
        <f t="shared" si="0"/>
        <v>12</v>
      </c>
    </row>
    <row r="17" spans="1:8" ht="15.75">
      <c r="A17" s="165">
        <v>15</v>
      </c>
      <c r="B17" s="162">
        <v>3</v>
      </c>
      <c r="C17" s="155">
        <v>1</v>
      </c>
      <c r="D17" s="155">
        <v>0</v>
      </c>
      <c r="E17" s="155">
        <v>3</v>
      </c>
      <c r="F17" s="155">
        <v>1</v>
      </c>
      <c r="G17" s="158">
        <v>4</v>
      </c>
      <c r="H17" s="145">
        <f t="shared" si="0"/>
        <v>12</v>
      </c>
    </row>
    <row r="18" spans="1:8" ht="15.75">
      <c r="A18" s="165">
        <v>16</v>
      </c>
      <c r="B18" s="162">
        <v>0</v>
      </c>
      <c r="C18" s="155">
        <v>0</v>
      </c>
      <c r="D18" s="155">
        <v>4</v>
      </c>
      <c r="E18" s="155">
        <v>2</v>
      </c>
      <c r="F18" s="155">
        <v>4</v>
      </c>
      <c r="G18" s="158">
        <v>2</v>
      </c>
      <c r="H18" s="145">
        <f t="shared" si="0"/>
        <v>12</v>
      </c>
    </row>
    <row r="19" spans="1:8" ht="15.75">
      <c r="A19" s="165">
        <v>17</v>
      </c>
      <c r="B19" s="162">
        <v>2</v>
      </c>
      <c r="C19" s="155">
        <v>0</v>
      </c>
      <c r="D19" s="155">
        <v>2</v>
      </c>
      <c r="E19" s="155">
        <v>0</v>
      </c>
      <c r="F19" s="155">
        <v>4</v>
      </c>
      <c r="G19" s="158">
        <v>4</v>
      </c>
      <c r="H19" s="145">
        <f t="shared" si="0"/>
        <v>12</v>
      </c>
    </row>
    <row r="20" spans="1:8" ht="15.75">
      <c r="A20" s="165">
        <v>18</v>
      </c>
      <c r="B20" s="162">
        <v>3</v>
      </c>
      <c r="C20" s="155">
        <v>4</v>
      </c>
      <c r="D20" s="155">
        <v>1</v>
      </c>
      <c r="E20" s="155">
        <v>3</v>
      </c>
      <c r="F20" s="155">
        <v>0</v>
      </c>
      <c r="G20" s="158">
        <v>1</v>
      </c>
      <c r="H20" s="145">
        <f t="shared" si="0"/>
        <v>12</v>
      </c>
    </row>
    <row r="21" spans="1:8" ht="15.75">
      <c r="A21" s="165">
        <v>19</v>
      </c>
      <c r="B21" s="162">
        <v>1</v>
      </c>
      <c r="C21" s="155">
        <v>0</v>
      </c>
      <c r="D21" s="155">
        <v>3</v>
      </c>
      <c r="E21" s="155">
        <v>1</v>
      </c>
      <c r="F21" s="155">
        <v>4</v>
      </c>
      <c r="G21" s="158">
        <v>3</v>
      </c>
      <c r="H21" s="145">
        <f t="shared" si="0"/>
        <v>12</v>
      </c>
    </row>
    <row r="22" spans="1:8" ht="15.75">
      <c r="A22" s="165">
        <v>20</v>
      </c>
      <c r="B22" s="162">
        <v>4</v>
      </c>
      <c r="C22" s="155">
        <v>3</v>
      </c>
      <c r="D22" s="155">
        <v>0</v>
      </c>
      <c r="E22" s="155">
        <v>1</v>
      </c>
      <c r="F22" s="155">
        <v>1</v>
      </c>
      <c r="G22" s="158">
        <v>3</v>
      </c>
      <c r="H22" s="145">
        <f t="shared" si="0"/>
        <v>12</v>
      </c>
    </row>
    <row r="23" spans="1:8" ht="15.75">
      <c r="A23" s="165">
        <v>21</v>
      </c>
      <c r="B23" s="162">
        <v>1</v>
      </c>
      <c r="C23" s="155">
        <v>0</v>
      </c>
      <c r="D23" s="155">
        <v>4</v>
      </c>
      <c r="E23" s="155">
        <v>3</v>
      </c>
      <c r="F23" s="155">
        <v>3</v>
      </c>
      <c r="G23" s="158">
        <v>1</v>
      </c>
      <c r="H23" s="145">
        <f t="shared" si="0"/>
        <v>12</v>
      </c>
    </row>
    <row r="24" spans="1:8" ht="15.75">
      <c r="A24" s="165">
        <v>22</v>
      </c>
      <c r="B24" s="162">
        <v>0</v>
      </c>
      <c r="C24" s="155">
        <v>1</v>
      </c>
      <c r="D24" s="155">
        <v>3</v>
      </c>
      <c r="E24" s="155">
        <v>4</v>
      </c>
      <c r="F24" s="155">
        <v>1</v>
      </c>
      <c r="G24" s="158">
        <v>3</v>
      </c>
      <c r="H24" s="145">
        <f t="shared" si="0"/>
        <v>12</v>
      </c>
    </row>
    <row r="25" spans="1:8" ht="15.75">
      <c r="A25" s="165">
        <v>23</v>
      </c>
      <c r="B25" s="162">
        <v>2</v>
      </c>
      <c r="C25" s="155">
        <v>4</v>
      </c>
      <c r="D25" s="155">
        <v>0</v>
      </c>
      <c r="E25" s="155">
        <v>2</v>
      </c>
      <c r="F25" s="155">
        <v>0</v>
      </c>
      <c r="G25" s="158">
        <v>4</v>
      </c>
      <c r="H25" s="145">
        <f t="shared" si="0"/>
        <v>12</v>
      </c>
    </row>
    <row r="26" spans="1:8" ht="15.75">
      <c r="A26" s="165">
        <v>24</v>
      </c>
      <c r="B26" s="162">
        <v>2</v>
      </c>
      <c r="C26" s="155">
        <v>4</v>
      </c>
      <c r="D26" s="155">
        <v>0</v>
      </c>
      <c r="E26" s="155">
        <v>2</v>
      </c>
      <c r="F26" s="155">
        <v>0</v>
      </c>
      <c r="G26" s="158">
        <v>4</v>
      </c>
      <c r="H26" s="145">
        <f t="shared" si="0"/>
        <v>12</v>
      </c>
    </row>
    <row r="27" spans="1:8" ht="16.5" thickBot="1">
      <c r="A27" s="166">
        <v>25</v>
      </c>
      <c r="B27" s="163">
        <v>2</v>
      </c>
      <c r="C27" s="159">
        <v>0</v>
      </c>
      <c r="D27" s="159">
        <v>4</v>
      </c>
      <c r="E27" s="159">
        <v>2</v>
      </c>
      <c r="F27" s="159">
        <v>4</v>
      </c>
      <c r="G27" s="160">
        <v>0</v>
      </c>
      <c r="H27" s="145">
        <f t="shared" si="0"/>
        <v>12</v>
      </c>
    </row>
    <row r="28" spans="1:8" ht="12.75">
      <c r="A28" s="167" t="s">
        <v>49</v>
      </c>
      <c r="B28" s="170">
        <f aca="true" t="shared" si="1" ref="B28:G28">SUM(B3:B27)</f>
        <v>54</v>
      </c>
      <c r="C28" s="171">
        <f t="shared" si="1"/>
        <v>45</v>
      </c>
      <c r="D28" s="171">
        <f t="shared" si="1"/>
        <v>43</v>
      </c>
      <c r="E28" s="171">
        <f t="shared" si="1"/>
        <v>57</v>
      </c>
      <c r="F28" s="171">
        <f t="shared" si="1"/>
        <v>46</v>
      </c>
      <c r="G28" s="172">
        <f t="shared" si="1"/>
        <v>55</v>
      </c>
      <c r="H28" s="144">
        <f t="shared" si="0"/>
        <v>300</v>
      </c>
    </row>
    <row r="29" spans="1:7" ht="12.75">
      <c r="A29" s="168" t="s">
        <v>50</v>
      </c>
      <c r="B29" s="173">
        <f aca="true" t="shared" si="2" ref="B29:G29">COUNTIF(B3:B27,4)</f>
        <v>6</v>
      </c>
      <c r="C29" s="146">
        <f t="shared" si="2"/>
        <v>5</v>
      </c>
      <c r="D29" s="146">
        <f t="shared" si="2"/>
        <v>6</v>
      </c>
      <c r="E29" s="146">
        <f t="shared" si="2"/>
        <v>7</v>
      </c>
      <c r="F29" s="146">
        <f t="shared" si="2"/>
        <v>8</v>
      </c>
      <c r="G29" s="174">
        <f t="shared" si="2"/>
        <v>6</v>
      </c>
    </row>
    <row r="30" spans="1:7" ht="12.75">
      <c r="A30" s="168" t="s">
        <v>51</v>
      </c>
      <c r="B30" s="173">
        <f aca="true" t="shared" si="3" ref="B30:G30">COUNTIF(B3:B27,0)</f>
        <v>3</v>
      </c>
      <c r="C30" s="147">
        <f t="shared" si="3"/>
        <v>8</v>
      </c>
      <c r="D30" s="147">
        <f t="shared" si="3"/>
        <v>9</v>
      </c>
      <c r="E30" s="147">
        <f t="shared" si="3"/>
        <v>4</v>
      </c>
      <c r="F30" s="147">
        <f t="shared" si="3"/>
        <v>9</v>
      </c>
      <c r="G30" s="175">
        <f t="shared" si="3"/>
        <v>5</v>
      </c>
    </row>
    <row r="31" spans="1:7" ht="12.75">
      <c r="A31" s="168" t="s">
        <v>52</v>
      </c>
      <c r="B31" s="176">
        <f aca="true" t="shared" si="4" ref="B31:G31">B28/(25*4)</f>
        <v>0.54</v>
      </c>
      <c r="C31" s="148">
        <f t="shared" si="4"/>
        <v>0.45</v>
      </c>
      <c r="D31" s="148">
        <f t="shared" si="4"/>
        <v>0.43</v>
      </c>
      <c r="E31" s="148">
        <f t="shared" si="4"/>
        <v>0.57</v>
      </c>
      <c r="F31" s="148">
        <f t="shared" si="4"/>
        <v>0.46</v>
      </c>
      <c r="G31" s="177">
        <f t="shared" si="4"/>
        <v>0.55</v>
      </c>
    </row>
    <row r="32" spans="1:7" ht="12.75">
      <c r="A32" s="168" t="s">
        <v>53</v>
      </c>
      <c r="B32" s="178">
        <f>RANK(B28,B28:G28,0)</f>
        <v>3</v>
      </c>
      <c r="C32" s="149">
        <f>RANK(C28,B28:G28,0)</f>
        <v>5</v>
      </c>
      <c r="D32" s="149">
        <f>RANK(D28,B28:G28,0)</f>
        <v>6</v>
      </c>
      <c r="E32" s="149">
        <f>RANK(E28,B28:G28,0)</f>
        <v>1</v>
      </c>
      <c r="F32" s="149">
        <f>RANK(F28,B28:G28,0)</f>
        <v>4</v>
      </c>
      <c r="G32" s="179">
        <f>RANK(G28,B28:G28,0)</f>
        <v>2</v>
      </c>
    </row>
    <row r="33" spans="1:7" ht="13.5" thickBot="1">
      <c r="A33" s="169" t="s">
        <v>54</v>
      </c>
      <c r="B33" s="180">
        <v>0</v>
      </c>
      <c r="C33" s="181">
        <v>0</v>
      </c>
      <c r="D33" s="182" t="s">
        <v>72</v>
      </c>
      <c r="E33" s="183">
        <v>0</v>
      </c>
      <c r="F33" s="184" t="s">
        <v>72</v>
      </c>
      <c r="G33" s="185">
        <v>0</v>
      </c>
    </row>
  </sheetData>
  <mergeCells count="1">
    <mergeCell ref="A1:A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1.28125" style="3" customWidth="1"/>
    <col min="2" max="2" width="8.00390625" style="15" customWidth="1"/>
    <col min="3" max="5" width="8.00390625" style="3" customWidth="1"/>
    <col min="6" max="16384" width="9.140625" style="3" customWidth="1"/>
  </cols>
  <sheetData>
    <row r="1" spans="1:7" ht="18.75" customHeight="1" thickBot="1">
      <c r="A1" s="19" t="s">
        <v>0</v>
      </c>
      <c r="B1" s="17" t="s">
        <v>17</v>
      </c>
      <c r="C1" s="1" t="s">
        <v>18</v>
      </c>
      <c r="D1" s="1" t="s">
        <v>19</v>
      </c>
      <c r="E1" s="2" t="s">
        <v>20</v>
      </c>
      <c r="F1" s="15" t="s">
        <v>16</v>
      </c>
      <c r="G1" s="15"/>
    </row>
    <row r="2" spans="1:7" ht="18.75" customHeight="1" thickBot="1">
      <c r="A2" s="150" t="s">
        <v>22</v>
      </c>
      <c r="B2" s="22" t="s">
        <v>23</v>
      </c>
      <c r="C2" s="23" t="s">
        <v>23</v>
      </c>
      <c r="D2" s="23" t="s">
        <v>24</v>
      </c>
      <c r="E2" s="24" t="s">
        <v>23</v>
      </c>
      <c r="F2" s="15"/>
      <c r="G2" s="15"/>
    </row>
    <row r="3" spans="1:8" ht="17.25" customHeight="1">
      <c r="A3" s="18" t="s">
        <v>2</v>
      </c>
      <c r="B3" s="5">
        <v>1.52</v>
      </c>
      <c r="C3" s="6"/>
      <c r="D3" s="6">
        <v>1.41</v>
      </c>
      <c r="E3" s="7"/>
      <c r="F3" s="3">
        <f>SUM(B3:E3)</f>
        <v>2.9299999999999997</v>
      </c>
      <c r="H3" s="20"/>
    </row>
    <row r="4" spans="1:8" ht="17.25" customHeight="1">
      <c r="A4" s="4" t="s">
        <v>4</v>
      </c>
      <c r="B4" s="8">
        <v>1.52</v>
      </c>
      <c r="C4" s="9"/>
      <c r="D4" s="9">
        <v>1.41</v>
      </c>
      <c r="E4" s="10"/>
      <c r="F4" s="3">
        <f>SUM(B4:E4)</f>
        <v>2.9299999999999997</v>
      </c>
      <c r="H4" s="20"/>
    </row>
    <row r="5" spans="1:8" ht="17.25" customHeight="1">
      <c r="A5" s="4" t="s">
        <v>10</v>
      </c>
      <c r="B5" s="8"/>
      <c r="C5" s="9">
        <v>1.52</v>
      </c>
      <c r="D5" s="9">
        <v>1.06</v>
      </c>
      <c r="E5" s="10"/>
      <c r="F5" s="3">
        <f>SUM(B5:E5)</f>
        <v>2.58</v>
      </c>
      <c r="H5" s="20"/>
    </row>
    <row r="6" spans="1:8" ht="17.25" customHeight="1">
      <c r="A6" s="4" t="s">
        <v>11</v>
      </c>
      <c r="B6" s="8"/>
      <c r="C6" s="9">
        <v>1.52</v>
      </c>
      <c r="D6" s="9">
        <v>1.06</v>
      </c>
      <c r="E6" s="10"/>
      <c r="F6" s="3">
        <f>SUM(B6:E6)</f>
        <v>2.58</v>
      </c>
      <c r="H6" s="20"/>
    </row>
    <row r="7" spans="1:8" ht="17.25" customHeight="1">
      <c r="A7" s="4" t="s">
        <v>1</v>
      </c>
      <c r="B7" s="8">
        <v>0.86</v>
      </c>
      <c r="C7" s="9"/>
      <c r="D7" s="9"/>
      <c r="E7" s="10">
        <v>1.41</v>
      </c>
      <c r="F7" s="3">
        <f>SUM(B7:E7)</f>
        <v>2.27</v>
      </c>
      <c r="H7" s="20"/>
    </row>
    <row r="8" spans="1:8" ht="17.25" customHeight="1">
      <c r="A8" s="4" t="s">
        <v>6</v>
      </c>
      <c r="B8" s="8">
        <v>0.86</v>
      </c>
      <c r="C8" s="9"/>
      <c r="D8" s="9"/>
      <c r="E8" s="10">
        <v>1.41</v>
      </c>
      <c r="F8" s="3">
        <f>SUM(B8:E8)</f>
        <v>2.27</v>
      </c>
      <c r="H8" s="20"/>
    </row>
    <row r="9" spans="1:8" ht="17.25" customHeight="1">
      <c r="A9" s="4" t="s">
        <v>8</v>
      </c>
      <c r="B9" s="8"/>
      <c r="C9" s="9"/>
      <c r="D9" s="9">
        <v>1.06</v>
      </c>
      <c r="E9" s="10">
        <v>1.06</v>
      </c>
      <c r="F9" s="3">
        <f>SUM(B9:E9)</f>
        <v>2.12</v>
      </c>
      <c r="H9" s="20"/>
    </row>
    <row r="10" spans="1:8" ht="17.25" customHeight="1">
      <c r="A10" s="4" t="s">
        <v>73</v>
      </c>
      <c r="B10" s="8">
        <v>1.14</v>
      </c>
      <c r="C10" s="9">
        <v>0.86</v>
      </c>
      <c r="D10" s="9"/>
      <c r="E10" s="10"/>
      <c r="F10" s="3">
        <f>SUM(B10:E10)</f>
        <v>2</v>
      </c>
      <c r="H10" s="20"/>
    </row>
    <row r="11" spans="1:8" ht="17.25" customHeight="1">
      <c r="A11" s="4" t="s">
        <v>14</v>
      </c>
      <c r="B11" s="8">
        <v>1.14</v>
      </c>
      <c r="C11" s="9">
        <v>0.86</v>
      </c>
      <c r="D11" s="9"/>
      <c r="E11" s="10"/>
      <c r="F11" s="3">
        <f>SUM(B11:E11)</f>
        <v>2</v>
      </c>
      <c r="H11" s="20"/>
    </row>
    <row r="12" spans="1:8" ht="17.25" customHeight="1">
      <c r="A12" s="4" t="s">
        <v>15</v>
      </c>
      <c r="B12" s="8"/>
      <c r="C12" s="9"/>
      <c r="D12" s="9">
        <v>1.41</v>
      </c>
      <c r="E12" s="10"/>
      <c r="F12" s="3">
        <f>SUM(B12:E12)</f>
        <v>1.41</v>
      </c>
      <c r="H12" s="20"/>
    </row>
    <row r="13" spans="1:8" ht="17.25" customHeight="1">
      <c r="A13" s="4" t="s">
        <v>21</v>
      </c>
      <c r="B13" s="8"/>
      <c r="C13" s="9"/>
      <c r="D13" s="9">
        <v>1.41</v>
      </c>
      <c r="E13" s="10"/>
      <c r="F13" s="3">
        <f>SUM(B13:E13)</f>
        <v>1.41</v>
      </c>
      <c r="H13" s="20"/>
    </row>
    <row r="14" spans="1:8" ht="17.25" customHeight="1">
      <c r="A14" s="4" t="s">
        <v>3</v>
      </c>
      <c r="B14" s="8"/>
      <c r="C14" s="9">
        <v>1.14</v>
      </c>
      <c r="D14" s="9"/>
      <c r="E14" s="10"/>
      <c r="F14" s="3">
        <f>SUM(B14:E14)</f>
        <v>1.14</v>
      </c>
      <c r="H14" s="20"/>
    </row>
    <row r="15" spans="1:8" ht="17.25" customHeight="1">
      <c r="A15" s="4" t="s">
        <v>5</v>
      </c>
      <c r="B15" s="8"/>
      <c r="C15" s="9">
        <v>1.14</v>
      </c>
      <c r="D15" s="9"/>
      <c r="E15" s="10"/>
      <c r="F15" s="3">
        <f>SUM(B15:E15)</f>
        <v>1.14</v>
      </c>
      <c r="H15" s="20"/>
    </row>
    <row r="16" spans="1:8" ht="17.25" customHeight="1">
      <c r="A16" s="4" t="s">
        <v>12</v>
      </c>
      <c r="B16" s="8"/>
      <c r="C16" s="9"/>
      <c r="D16" s="9"/>
      <c r="E16" s="10">
        <v>1.06</v>
      </c>
      <c r="F16" s="3">
        <f>SUM(B16:E16)</f>
        <v>1.06</v>
      </c>
      <c r="G16" s="21"/>
      <c r="H16" s="20"/>
    </row>
    <row r="17" spans="1:8" ht="17.25" customHeight="1">
      <c r="A17" s="4" t="s">
        <v>13</v>
      </c>
      <c r="B17" s="8"/>
      <c r="C17" s="9"/>
      <c r="D17" s="9">
        <v>1.06</v>
      </c>
      <c r="E17" s="10"/>
      <c r="F17" s="3">
        <f>SUM(B17:E17)</f>
        <v>1.06</v>
      </c>
      <c r="H17" s="20"/>
    </row>
    <row r="18" spans="1:8" ht="17.25" customHeight="1">
      <c r="A18" s="4" t="s">
        <v>7</v>
      </c>
      <c r="B18" s="8"/>
      <c r="C18" s="9"/>
      <c r="D18" s="9"/>
      <c r="E18" s="10"/>
      <c r="F18" s="3">
        <f>SUM(B18:E18)</f>
        <v>0</v>
      </c>
      <c r="H18" s="20"/>
    </row>
    <row r="19" spans="1:8" ht="17.25" customHeight="1" thickBot="1">
      <c r="A19" s="11" t="s">
        <v>9</v>
      </c>
      <c r="B19" s="12"/>
      <c r="C19" s="13"/>
      <c r="D19" s="13"/>
      <c r="E19" s="14"/>
      <c r="F19" s="3">
        <f>SUM(B19:E19)</f>
        <v>0</v>
      </c>
      <c r="H19" s="20"/>
    </row>
    <row r="21" spans="2:4" ht="12.75">
      <c r="B21" s="16"/>
      <c r="C21" s="16"/>
      <c r="D21" s="16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</sheetData>
  <printOptions/>
  <pageMargins left="0.46" right="0.51" top="1" bottom="1" header="0.4921259845" footer="0.4921259845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laca</dc:creator>
  <cp:keywords/>
  <dc:description/>
  <cp:lastModifiedBy>User</cp:lastModifiedBy>
  <cp:lastPrinted>2010-11-05T17:57:40Z</cp:lastPrinted>
  <dcterms:created xsi:type="dcterms:W3CDTF">2010-11-05T05:52:23Z</dcterms:created>
  <dcterms:modified xsi:type="dcterms:W3CDTF">2010-11-25T22:47:05Z</dcterms:modified>
  <cp:category/>
  <cp:version/>
  <cp:contentType/>
  <cp:contentStatus/>
</cp:coreProperties>
</file>