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2375" windowHeight="7680" activeTab="3"/>
  </bookViews>
  <sheets>
    <sheet name="resume" sheetId="12" r:id="rId1"/>
    <sheet name="1.11" sheetId="1" r:id="rId2"/>
    <sheet name="8.11" sheetId="2" r:id="rId3"/>
    <sheet name="15.11" sheetId="5" r:id="rId4"/>
    <sheet name="22.11" sheetId="3" r:id="rId5"/>
    <sheet name="29.11" sheetId="4" r:id="rId6"/>
    <sheet name="6.12" sheetId="6" r:id="rId7"/>
    <sheet name="13.12" sheetId="7" r:id="rId8"/>
    <sheet name="20.12" sheetId="10" r:id="rId9"/>
  </sheets>
  <calcPr calcId="124519"/>
</workbook>
</file>

<file path=xl/calcChain.xml><?xml version="1.0" encoding="utf-8"?>
<calcChain xmlns="http://schemas.openxmlformats.org/spreadsheetml/2006/main">
  <c r="O17" i="12"/>
  <c r="O4"/>
  <c r="O5"/>
  <c r="O6"/>
  <c r="O7"/>
  <c r="O8"/>
  <c r="O9"/>
  <c r="O10"/>
  <c r="O11"/>
  <c r="O12"/>
  <c r="O13"/>
  <c r="O14"/>
  <c r="O15"/>
  <c r="O16"/>
  <c r="O3"/>
  <c r="G13"/>
  <c r="M13" s="1"/>
  <c r="N13" s="1"/>
  <c r="M17"/>
  <c r="N17" s="1"/>
  <c r="M16"/>
  <c r="N16" s="1"/>
  <c r="M15"/>
  <c r="N15" s="1"/>
  <c r="M14"/>
  <c r="N14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  <c r="N4" s="1"/>
  <c r="M3"/>
  <c r="N3" s="1"/>
  <c r="P4" l="1"/>
  <c r="P8"/>
  <c r="P11"/>
  <c r="P3"/>
  <c r="P17"/>
  <c r="P6"/>
  <c r="P13"/>
  <c r="P16"/>
  <c r="P14"/>
  <c r="P5"/>
  <c r="P7"/>
  <c r="P9"/>
  <c r="P10"/>
  <c r="P12"/>
  <c r="P15"/>
  <c r="H34" i="7"/>
  <c r="G34"/>
  <c r="F34"/>
  <c r="E34"/>
  <c r="D34"/>
  <c r="C34"/>
  <c r="B34"/>
  <c r="H33"/>
  <c r="G33"/>
  <c r="F33"/>
  <c r="E33"/>
  <c r="D33"/>
  <c r="C33"/>
  <c r="B33"/>
  <c r="H32"/>
  <c r="H35" s="1"/>
  <c r="G32"/>
  <c r="F32"/>
  <c r="F35" s="1"/>
  <c r="E32"/>
  <c r="D32"/>
  <c r="D35" s="1"/>
  <c r="C32"/>
  <c r="C36" s="1"/>
  <c r="B32"/>
  <c r="B35" s="1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G30" i="6"/>
  <c r="F30"/>
  <c r="E30"/>
  <c r="D30"/>
  <c r="C30"/>
  <c r="B30"/>
  <c r="G29"/>
  <c r="F29"/>
  <c r="E29"/>
  <c r="D29"/>
  <c r="C29"/>
  <c r="B29"/>
  <c r="G28"/>
  <c r="G31" s="1"/>
  <c r="F28"/>
  <c r="F31" s="1"/>
  <c r="E28"/>
  <c r="E32" s="1"/>
  <c r="D28"/>
  <c r="C28"/>
  <c r="C31" s="1"/>
  <c r="B28"/>
  <c r="B31" s="1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G30" i="5"/>
  <c r="F30"/>
  <c r="E30"/>
  <c r="D30"/>
  <c r="C30"/>
  <c r="B30"/>
  <c r="G29"/>
  <c r="F29"/>
  <c r="E29"/>
  <c r="D29"/>
  <c r="C29"/>
  <c r="B29"/>
  <c r="G28"/>
  <c r="F28"/>
  <c r="E28"/>
  <c r="E31" s="1"/>
  <c r="D28"/>
  <c r="D31" s="1"/>
  <c r="C28"/>
  <c r="C31" s="1"/>
  <c r="B28"/>
  <c r="B31" s="1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G29" i="4"/>
  <c r="G30"/>
  <c r="F30"/>
  <c r="E30"/>
  <c r="D30"/>
  <c r="C30"/>
  <c r="B30"/>
  <c r="F29"/>
  <c r="E29"/>
  <c r="D29"/>
  <c r="C29"/>
  <c r="B29"/>
  <c r="G28"/>
  <c r="G32" s="1"/>
  <c r="F28"/>
  <c r="F31" s="1"/>
  <c r="E28"/>
  <c r="E31" s="1"/>
  <c r="D28"/>
  <c r="C28"/>
  <c r="F32" s="1"/>
  <c r="B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35" i="3"/>
  <c r="G35"/>
  <c r="F35"/>
  <c r="E35"/>
  <c r="D35"/>
  <c r="C35"/>
  <c r="B35"/>
  <c r="H34"/>
  <c r="G34"/>
  <c r="F34"/>
  <c r="E34"/>
  <c r="D34"/>
  <c r="C34"/>
  <c r="B34"/>
  <c r="H31"/>
  <c r="H32" s="1"/>
  <c r="G31"/>
  <c r="F31"/>
  <c r="E31"/>
  <c r="D31"/>
  <c r="D32" s="1"/>
  <c r="C31"/>
  <c r="C33" s="1"/>
  <c r="B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30" i="2"/>
  <c r="F30"/>
  <c r="E30"/>
  <c r="D30"/>
  <c r="C30"/>
  <c r="B30"/>
  <c r="G29"/>
  <c r="F29"/>
  <c r="E29"/>
  <c r="D29"/>
  <c r="C29"/>
  <c r="B29"/>
  <c r="G28"/>
  <c r="G31" s="1"/>
  <c r="F28"/>
  <c r="F31" s="1"/>
  <c r="E28"/>
  <c r="E31" s="1"/>
  <c r="D28"/>
  <c r="C28"/>
  <c r="C31" s="1"/>
  <c r="B28"/>
  <c r="B31" s="1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G32" i="1"/>
  <c r="F30"/>
  <c r="E30"/>
  <c r="D30"/>
  <c r="C30"/>
  <c r="B30"/>
  <c r="F29"/>
  <c r="E29"/>
  <c r="D29"/>
  <c r="C29"/>
  <c r="B29"/>
  <c r="F28"/>
  <c r="F31" s="1"/>
  <c r="E28"/>
  <c r="E31" s="1"/>
  <c r="D28"/>
  <c r="C28"/>
  <c r="C31" s="1"/>
  <c r="B28"/>
  <c r="B31" s="1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D32" l="1"/>
  <c r="D32" i="2"/>
  <c r="G33" i="3"/>
  <c r="J31"/>
  <c r="I33"/>
  <c r="F33"/>
  <c r="E33"/>
  <c r="E32" i="4"/>
  <c r="G31"/>
  <c r="D32"/>
  <c r="D32" i="6"/>
  <c r="D31"/>
  <c r="E31"/>
  <c r="E36" i="7"/>
  <c r="C35"/>
  <c r="G36"/>
  <c r="B36"/>
  <c r="F36"/>
  <c r="G35"/>
  <c r="D36"/>
  <c r="E35"/>
  <c r="H36"/>
  <c r="C32" i="6"/>
  <c r="G32"/>
  <c r="B32"/>
  <c r="F32"/>
  <c r="C32" i="5"/>
  <c r="G32"/>
  <c r="G31"/>
  <c r="B32"/>
  <c r="F32"/>
  <c r="F31"/>
  <c r="E32"/>
  <c r="D32"/>
  <c r="D31" i="4"/>
  <c r="C32"/>
  <c r="C31"/>
  <c r="B32"/>
  <c r="B31"/>
  <c r="C32" i="3"/>
  <c r="G32"/>
  <c r="D33"/>
  <c r="H33"/>
  <c r="B32"/>
  <c r="F32"/>
  <c r="E32"/>
  <c r="B33"/>
  <c r="H28" i="2"/>
  <c r="C32"/>
  <c r="G32"/>
  <c r="D31"/>
  <c r="B32"/>
  <c r="F32"/>
  <c r="E32"/>
  <c r="H28" i="1"/>
  <c r="D31"/>
  <c r="C32"/>
  <c r="B32"/>
  <c r="F32"/>
  <c r="E32"/>
</calcChain>
</file>

<file path=xl/sharedStrings.xml><?xml version="1.0" encoding="utf-8"?>
<sst xmlns="http://schemas.openxmlformats.org/spreadsheetml/2006/main" count="257" uniqueCount="85">
  <si>
    <t>Rozd</t>
  </si>
  <si>
    <t>GHI</t>
  </si>
  <si>
    <t>BSI</t>
  </si>
  <si>
    <t>DFE</t>
  </si>
  <si>
    <t>ISA</t>
  </si>
  <si>
    <t>LFA</t>
  </si>
  <si>
    <t>JON</t>
  </si>
  <si>
    <t>DSI</t>
  </si>
  <si>
    <t>MCH</t>
  </si>
  <si>
    <t>JSA</t>
  </si>
  <si>
    <t>VBE</t>
  </si>
  <si>
    <t>x</t>
  </si>
  <si>
    <t>SUM</t>
  </si>
  <si>
    <t>TOP</t>
  </si>
  <si>
    <t>"O"</t>
  </si>
  <si>
    <t>%</t>
  </si>
  <si>
    <t>Por.</t>
  </si>
  <si>
    <t>MB</t>
  </si>
  <si>
    <t>DDR</t>
  </si>
  <si>
    <t>SCH</t>
  </si>
  <si>
    <t>PLA</t>
  </si>
  <si>
    <t>PJU</t>
  </si>
  <si>
    <t>o</t>
  </si>
  <si>
    <t>Par c. &gt;  rozdanie</t>
  </si>
  <si>
    <t>Choma       Biačko</t>
  </si>
  <si>
    <t>Ferenc    Chrapovič</t>
  </si>
  <si>
    <t>Hinďoš    Faltus</t>
  </si>
  <si>
    <t xml:space="preserve">Drotárová   Onder </t>
  </si>
  <si>
    <t>Laca           Sás</t>
  </si>
  <si>
    <t>Zlacký    Sabadoš</t>
  </si>
  <si>
    <t>Bessler    Jurčišin</t>
  </si>
  <si>
    <t>spolu</t>
  </si>
  <si>
    <t>percenta</t>
  </si>
  <si>
    <t>poradie</t>
  </si>
  <si>
    <t>"0"</t>
  </si>
  <si>
    <t>AZL</t>
  </si>
  <si>
    <t>JBI</t>
  </si>
  <si>
    <t>LTO</t>
  </si>
  <si>
    <t>GHI+LFA</t>
  </si>
  <si>
    <t>DFE+MCH</t>
  </si>
  <si>
    <t>DDR+JON</t>
  </si>
  <si>
    <t>JBI+JSA</t>
  </si>
  <si>
    <t>PLA+ISA</t>
  </si>
  <si>
    <t>PJU+VBE</t>
  </si>
  <si>
    <t>AZL+LTO</t>
  </si>
  <si>
    <t>1.</t>
  </si>
  <si>
    <t>2</t>
  </si>
  <si>
    <t>3.</t>
  </si>
  <si>
    <t>4.</t>
  </si>
  <si>
    <t>5.</t>
  </si>
  <si>
    <t>6.</t>
  </si>
  <si>
    <t>7.</t>
  </si>
  <si>
    <t>X</t>
  </si>
  <si>
    <t>Sabadoš</t>
  </si>
  <si>
    <t>Poradie</t>
  </si>
  <si>
    <t>Tokarová</t>
  </si>
  <si>
    <t>Zlacký</t>
  </si>
  <si>
    <t>Laca</t>
  </si>
  <si>
    <t>Sás</t>
  </si>
  <si>
    <t>Bessler</t>
  </si>
  <si>
    <t>Jurčišin</t>
  </si>
  <si>
    <t>Šikra B</t>
  </si>
  <si>
    <t>Šikrová</t>
  </si>
  <si>
    <t>Biačko</t>
  </si>
  <si>
    <t>Ferenc</t>
  </si>
  <si>
    <t>Chrapovič</t>
  </si>
  <si>
    <t>Choma</t>
  </si>
  <si>
    <t>Onder</t>
  </si>
  <si>
    <t>Faltus</t>
  </si>
  <si>
    <t>Hinďoš</t>
  </si>
  <si>
    <t xml:space="preserve">V y h o d n o t e n i e      p á r o v é h o      t u r n a j a </t>
  </si>
  <si>
    <t>Kontrol</t>
  </si>
  <si>
    <t>Súčet</t>
  </si>
  <si>
    <t xml:space="preserve"> %</t>
  </si>
  <si>
    <t xml:space="preserve"> "0" </t>
  </si>
  <si>
    <t>PID</t>
  </si>
  <si>
    <t>p</t>
  </si>
  <si>
    <t>dr</t>
  </si>
  <si>
    <t>Drotárová</t>
  </si>
  <si>
    <t>Ferenc D</t>
  </si>
  <si>
    <t>Tokárová</t>
  </si>
  <si>
    <t>MK</t>
  </si>
  <si>
    <t>ČB</t>
  </si>
  <si>
    <t>SB</t>
  </si>
  <si>
    <t>MAJSTROVSTVA  KLUBU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</si>
</sst>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#,##0;\-#,##0"/>
    <numFmt numFmtId="166" formatCode="#,##0;[Red]\-#,##0"/>
    <numFmt numFmtId="167" formatCode="[$-41B]d\.\ mmmm\ yyyy;@"/>
  </numFmts>
  <fonts count="24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6"/>
      <color indexed="2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b/>
      <sz val="12"/>
      <color indexed="22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Narrow"/>
      <family val="2"/>
      <charset val="238"/>
    </font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6"/>
      <color indexed="22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9" fillId="0" borderId="0"/>
    <xf numFmtId="0" fontId="12" fillId="0" borderId="0"/>
    <xf numFmtId="0" fontId="2" fillId="0" borderId="0"/>
    <xf numFmtId="0" fontId="1" fillId="0" borderId="0"/>
  </cellStyleXfs>
  <cellXfs count="171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4" fontId="10" fillId="0" borderId="32" xfId="1" applyNumberFormat="1" applyFont="1" applyBorder="1" applyAlignment="1">
      <alignment vertical="center"/>
    </xf>
    <xf numFmtId="0" fontId="9" fillId="0" borderId="33" xfId="1" applyBorder="1" applyAlignment="1">
      <alignment horizontal="center" vertical="center" shrinkToFit="1"/>
    </xf>
    <xf numFmtId="0" fontId="9" fillId="0" borderId="24" xfId="1" applyBorder="1" applyAlignment="1">
      <alignment horizontal="center" vertical="center"/>
    </xf>
    <xf numFmtId="0" fontId="9" fillId="0" borderId="25" xfId="1" applyBorder="1" applyAlignment="1">
      <alignment vertical="center"/>
    </xf>
    <xf numFmtId="0" fontId="9" fillId="0" borderId="0" xfId="1" applyAlignment="1">
      <alignment vertical="center"/>
    </xf>
    <xf numFmtId="0" fontId="10" fillId="0" borderId="34" xfId="1" applyFont="1" applyBorder="1" applyAlignment="1">
      <alignment vertical="center" wrapText="1"/>
    </xf>
    <xf numFmtId="0" fontId="9" fillId="0" borderId="35" xfId="1" applyBorder="1" applyAlignment="1">
      <alignment horizontal="center" vertical="center" wrapText="1"/>
    </xf>
    <xf numFmtId="0" fontId="9" fillId="0" borderId="20" xfId="1" applyBorder="1" applyAlignment="1">
      <alignment horizontal="center" vertical="center" wrapText="1"/>
    </xf>
    <xf numFmtId="0" fontId="9" fillId="0" borderId="21" xfId="1" applyBorder="1" applyAlignment="1">
      <alignment vertical="center"/>
    </xf>
    <xf numFmtId="0" fontId="9" fillId="0" borderId="36" xfId="1" applyBorder="1" applyAlignment="1">
      <alignment horizontal="center" vertical="center"/>
    </xf>
    <xf numFmtId="0" fontId="9" fillId="0" borderId="37" xfId="1" applyBorder="1" applyAlignment="1">
      <alignment horizontal="center" vertical="center"/>
    </xf>
    <xf numFmtId="0" fontId="9" fillId="0" borderId="13" xfId="1" applyBorder="1" applyAlignment="1">
      <alignment horizontal="center" vertical="center"/>
    </xf>
    <xf numFmtId="0" fontId="9" fillId="0" borderId="14" xfId="1" applyBorder="1" applyAlignment="1">
      <alignment horizontal="center" vertical="center"/>
    </xf>
    <xf numFmtId="0" fontId="9" fillId="0" borderId="38" xfId="1" applyBorder="1" applyAlignment="1">
      <alignment horizontal="center" vertical="center"/>
    </xf>
    <xf numFmtId="0" fontId="9" fillId="0" borderId="39" xfId="1" applyBorder="1" applyAlignment="1">
      <alignment horizontal="center" vertical="center"/>
    </xf>
    <xf numFmtId="0" fontId="9" fillId="0" borderId="17" xfId="1" applyBorder="1" applyAlignment="1">
      <alignment horizontal="center" vertical="center"/>
    </xf>
    <xf numFmtId="0" fontId="9" fillId="0" borderId="18" xfId="1" applyBorder="1" applyAlignment="1">
      <alignment horizontal="center" vertical="center"/>
    </xf>
    <xf numFmtId="0" fontId="9" fillId="0" borderId="39" xfId="1" applyFill="1" applyBorder="1" applyAlignment="1">
      <alignment horizontal="center" vertical="center"/>
    </xf>
    <xf numFmtId="0" fontId="9" fillId="0" borderId="17" xfId="1" applyFill="1" applyBorder="1" applyAlignment="1">
      <alignment horizontal="center" vertical="center"/>
    </xf>
    <xf numFmtId="0" fontId="9" fillId="0" borderId="40" xfId="1" applyBorder="1" applyAlignment="1">
      <alignment horizontal="center" vertical="center"/>
    </xf>
    <xf numFmtId="0" fontId="9" fillId="0" borderId="41" xfId="1" applyBorder="1" applyAlignment="1">
      <alignment horizontal="center" vertical="center"/>
    </xf>
    <xf numFmtId="0" fontId="9" fillId="0" borderId="42" xfId="1" applyBorder="1" applyAlignment="1">
      <alignment horizontal="center" vertical="center"/>
    </xf>
    <xf numFmtId="0" fontId="9" fillId="0" borderId="43" xfId="1" applyBorder="1" applyAlignment="1">
      <alignment horizontal="center" vertical="center"/>
    </xf>
    <xf numFmtId="0" fontId="10" fillId="0" borderId="32" xfId="1" applyFont="1" applyBorder="1" applyAlignment="1">
      <alignment vertical="center"/>
    </xf>
    <xf numFmtId="0" fontId="3" fillId="0" borderId="33" xfId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0" fontId="10" fillId="0" borderId="25" xfId="1" applyFont="1" applyBorder="1" applyAlignment="1">
      <alignment vertical="center"/>
    </xf>
    <xf numFmtId="0" fontId="10" fillId="0" borderId="38" xfId="1" applyFont="1" applyBorder="1" applyAlignment="1">
      <alignment vertical="center"/>
    </xf>
    <xf numFmtId="10" fontId="3" fillId="0" borderId="39" xfId="1" applyNumberFormat="1" applyFont="1" applyBorder="1" applyAlignment="1">
      <alignment vertical="center"/>
    </xf>
    <xf numFmtId="10" fontId="3" fillId="0" borderId="17" xfId="1" applyNumberFormat="1" applyFont="1" applyBorder="1" applyAlignment="1">
      <alignment vertical="center"/>
    </xf>
    <xf numFmtId="0" fontId="10" fillId="0" borderId="18" xfId="1" applyFont="1" applyBorder="1" applyAlignment="1">
      <alignment vertical="center"/>
    </xf>
    <xf numFmtId="0" fontId="10" fillId="0" borderId="39" xfId="1" applyFont="1" applyBorder="1" applyAlignment="1">
      <alignment vertical="center"/>
    </xf>
    <xf numFmtId="0" fontId="10" fillId="0" borderId="17" xfId="1" applyFont="1" applyBorder="1" applyAlignment="1">
      <alignment vertical="center"/>
    </xf>
    <xf numFmtId="0" fontId="3" fillId="0" borderId="39" xfId="1" applyFont="1" applyBorder="1" applyAlignment="1">
      <alignment vertical="center"/>
    </xf>
    <xf numFmtId="0" fontId="3" fillId="0" borderId="17" xfId="1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8" xfId="0" applyNumberFormat="1" applyFont="1" applyFill="1" applyBorder="1" applyAlignment="1">
      <alignment horizontal="center" vertical="center"/>
    </xf>
    <xf numFmtId="0" fontId="0" fillId="2" borderId="44" xfId="0" applyNumberFormat="1" applyFont="1" applyFill="1" applyBorder="1" applyAlignment="1">
      <alignment horizontal="center" vertical="center"/>
    </xf>
    <xf numFmtId="0" fontId="0" fillId="2" borderId="27" xfId="0" applyNumberFormat="1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6" xfId="0" applyNumberFormat="1" applyBorder="1" applyAlignment="1">
      <alignment horizontal="center"/>
    </xf>
    <xf numFmtId="165" fontId="0" fillId="2" borderId="44" xfId="0" applyNumberFormat="1" applyFont="1" applyFill="1" applyBorder="1" applyAlignment="1">
      <alignment horizontal="center" vertical="center"/>
    </xf>
    <xf numFmtId="1" fontId="0" fillId="2" borderId="28" xfId="0" applyNumberFormat="1" applyFont="1" applyFill="1" applyBorder="1" applyAlignment="1">
      <alignment horizontal="center" vertical="center"/>
    </xf>
    <xf numFmtId="166" fontId="0" fillId="0" borderId="46" xfId="0" applyNumberForma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5" fontId="0" fillId="2" borderId="28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10" fontId="0" fillId="0" borderId="27" xfId="0" applyNumberFormat="1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" fillId="0" borderId="0" xfId="3"/>
    <xf numFmtId="0" fontId="13" fillId="0" borderId="0" xfId="3" applyFont="1"/>
    <xf numFmtId="0" fontId="2" fillId="0" borderId="0" xfId="3" applyAlignment="1">
      <alignment horizontal="left"/>
    </xf>
    <xf numFmtId="0" fontId="1" fillId="0" borderId="50" xfId="4" applyBorder="1" applyAlignment="1">
      <alignment vertical="center"/>
    </xf>
    <xf numFmtId="0" fontId="1" fillId="0" borderId="51" xfId="4" applyBorder="1" applyAlignment="1">
      <alignment vertical="center"/>
    </xf>
    <xf numFmtId="0" fontId="1" fillId="0" borderId="52" xfId="4" applyBorder="1" applyAlignment="1">
      <alignment vertical="center"/>
    </xf>
    <xf numFmtId="0" fontId="1" fillId="0" borderId="52" xfId="4" applyBorder="1" applyAlignment="1">
      <alignment horizontal="center" vertical="center"/>
    </xf>
    <xf numFmtId="0" fontId="1" fillId="0" borderId="0" xfId="4" applyAlignment="1">
      <alignment vertical="center"/>
    </xf>
    <xf numFmtId="0" fontId="1" fillId="0" borderId="53" xfId="4" applyBorder="1" applyAlignment="1">
      <alignment vertical="center"/>
    </xf>
    <xf numFmtId="0" fontId="1" fillId="0" borderId="54" xfId="4" applyBorder="1" applyAlignment="1">
      <alignment vertical="center"/>
    </xf>
    <xf numFmtId="0" fontId="1" fillId="0" borderId="0" xfId="4" applyBorder="1" applyAlignment="1">
      <alignment horizontal="center" vertical="center"/>
    </xf>
    <xf numFmtId="16" fontId="1" fillId="0" borderId="0" xfId="4" applyNumberFormat="1" applyBorder="1" applyAlignment="1">
      <alignment horizontal="center" vertical="center"/>
    </xf>
    <xf numFmtId="0" fontId="1" fillId="0" borderId="0" xfId="4" applyBorder="1" applyAlignment="1">
      <alignment vertical="center"/>
    </xf>
    <xf numFmtId="2" fontId="1" fillId="0" borderId="17" xfId="4" applyNumberFormat="1" applyBorder="1" applyAlignment="1">
      <alignment vertical="center"/>
    </xf>
    <xf numFmtId="0" fontId="1" fillId="0" borderId="17" xfId="4" applyBorder="1" applyAlignment="1">
      <alignment vertical="center"/>
    </xf>
    <xf numFmtId="0" fontId="1" fillId="0" borderId="18" xfId="4" applyBorder="1" applyAlignment="1">
      <alignment vertical="center"/>
    </xf>
    <xf numFmtId="2" fontId="1" fillId="0" borderId="42" xfId="4" applyNumberFormat="1" applyBorder="1" applyAlignment="1">
      <alignment vertical="center"/>
    </xf>
    <xf numFmtId="0" fontId="1" fillId="0" borderId="42" xfId="4" applyBorder="1" applyAlignment="1">
      <alignment vertical="center"/>
    </xf>
    <xf numFmtId="0" fontId="1" fillId="0" borderId="43" xfId="4" applyBorder="1" applyAlignment="1">
      <alignment vertical="center"/>
    </xf>
    <xf numFmtId="0" fontId="1" fillId="0" borderId="55" xfId="4" applyBorder="1" applyAlignment="1">
      <alignment vertical="center"/>
    </xf>
    <xf numFmtId="0" fontId="1" fillId="0" borderId="56" xfId="4" applyBorder="1" applyAlignment="1">
      <alignment vertical="center"/>
    </xf>
    <xf numFmtId="2" fontId="1" fillId="0" borderId="20" xfId="4" applyNumberFormat="1" applyBorder="1" applyAlignment="1">
      <alignment vertical="center"/>
    </xf>
    <xf numFmtId="0" fontId="1" fillId="0" borderId="20" xfId="4" applyBorder="1" applyAlignment="1">
      <alignment vertical="center"/>
    </xf>
    <xf numFmtId="0" fontId="1" fillId="0" borderId="21" xfId="4" applyBorder="1" applyAlignment="1">
      <alignment vertical="center"/>
    </xf>
    <xf numFmtId="16" fontId="16" fillId="0" borderId="52" xfId="4" applyNumberFormat="1" applyFont="1" applyBorder="1" applyAlignment="1">
      <alignment vertical="center"/>
    </xf>
    <xf numFmtId="2" fontId="17" fillId="0" borderId="17" xfId="4" applyNumberFormat="1" applyFont="1" applyBorder="1" applyAlignment="1">
      <alignment vertical="center"/>
    </xf>
    <xf numFmtId="16" fontId="18" fillId="0" borderId="52" xfId="4" applyNumberFormat="1" applyFont="1" applyBorder="1" applyAlignment="1">
      <alignment vertical="center"/>
    </xf>
    <xf numFmtId="16" fontId="15" fillId="0" borderId="0" xfId="4" applyNumberFormat="1" applyFont="1" applyBorder="1" applyAlignment="1">
      <alignment horizontal="center" vertical="center"/>
    </xf>
    <xf numFmtId="2" fontId="1" fillId="0" borderId="57" xfId="4" applyNumberFormat="1" applyBorder="1" applyAlignment="1">
      <alignment vertical="center"/>
    </xf>
    <xf numFmtId="2" fontId="1" fillId="0" borderId="58" xfId="4" applyNumberFormat="1" applyBorder="1" applyAlignment="1">
      <alignment vertical="center"/>
    </xf>
    <xf numFmtId="2" fontId="17" fillId="0" borderId="57" xfId="4" applyNumberFormat="1" applyFont="1" applyBorder="1" applyAlignment="1">
      <alignment vertical="center"/>
    </xf>
    <xf numFmtId="2" fontId="17" fillId="0" borderId="58" xfId="4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17" xfId="3" applyBorder="1" applyAlignment="1">
      <alignment horizontal="left"/>
    </xf>
    <xf numFmtId="0" fontId="2" fillId="0" borderId="17" xfId="3" applyBorder="1"/>
    <xf numFmtId="167" fontId="2" fillId="0" borderId="17" xfId="3" applyNumberFormat="1" applyBorder="1" applyAlignment="1">
      <alignment horizontal="center"/>
    </xf>
    <xf numFmtId="0" fontId="13" fillId="0" borderId="17" xfId="3" applyFont="1" applyBorder="1" applyAlignment="1">
      <alignment horizontal="left"/>
    </xf>
    <xf numFmtId="0" fontId="13" fillId="0" borderId="17" xfId="3" applyFont="1" applyBorder="1"/>
    <xf numFmtId="0" fontId="2" fillId="0" borderId="17" xfId="3" applyBorder="1" applyAlignment="1">
      <alignment horizontal="center"/>
    </xf>
    <xf numFmtId="164" fontId="2" fillId="0" borderId="17" xfId="3" applyNumberFormat="1" applyBorder="1"/>
    <xf numFmtId="0" fontId="14" fillId="0" borderId="17" xfId="3" applyFont="1" applyBorder="1" applyAlignment="1">
      <alignment horizontal="center"/>
    </xf>
    <xf numFmtId="0" fontId="19" fillId="0" borderId="5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</cellXfs>
  <cellStyles count="5">
    <cellStyle name="normální" xfId="0" builtinId="0"/>
    <cellStyle name="normální 2" xfId="1"/>
    <cellStyle name="normální 3" xfId="2"/>
    <cellStyle name="normální 4" xfId="3"/>
    <cellStyle name="normální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O20" sqref="O20"/>
    </sheetView>
  </sheetViews>
  <sheetFormatPr defaultRowHeight="15"/>
  <cols>
    <col min="1" max="1" width="10.5703125" style="120" customWidth="1"/>
    <col min="2" max="5" width="4.5703125" style="120" customWidth="1"/>
    <col min="6" max="6" width="5.140625" style="120" customWidth="1"/>
    <col min="7" max="7" width="4.5703125" style="120" customWidth="1"/>
    <col min="8" max="10" width="5.140625" style="120" customWidth="1"/>
    <col min="11" max="11" width="5" style="120" customWidth="1"/>
    <col min="12" max="12" width="0.7109375" style="120" customWidth="1"/>
    <col min="13" max="15" width="7" style="120" customWidth="1"/>
    <col min="16" max="17" width="6.140625" style="120" customWidth="1"/>
    <col min="18" max="16384" width="9.140625" style="120"/>
  </cols>
  <sheetData>
    <row r="1" spans="1:16">
      <c r="A1" s="116"/>
      <c r="B1" s="117" t="s">
        <v>75</v>
      </c>
      <c r="C1" s="137">
        <v>41214</v>
      </c>
      <c r="D1" s="137">
        <v>41221</v>
      </c>
      <c r="E1" s="137">
        <v>41228</v>
      </c>
      <c r="F1" s="137">
        <v>41235</v>
      </c>
      <c r="G1" s="137">
        <v>41242</v>
      </c>
      <c r="H1" s="137">
        <v>41249</v>
      </c>
      <c r="I1" s="139">
        <v>41256</v>
      </c>
      <c r="J1" s="137">
        <v>41263</v>
      </c>
      <c r="K1" s="137">
        <v>41270</v>
      </c>
      <c r="L1" s="118"/>
      <c r="M1" s="119" t="s">
        <v>31</v>
      </c>
      <c r="N1" s="119"/>
      <c r="O1" s="119"/>
      <c r="P1" s="117"/>
    </row>
    <row r="2" spans="1:16">
      <c r="A2" s="121"/>
      <c r="B2" s="122"/>
      <c r="C2" s="123" t="s">
        <v>76</v>
      </c>
      <c r="D2" s="123" t="s">
        <v>76</v>
      </c>
      <c r="E2" s="123" t="s">
        <v>76</v>
      </c>
      <c r="F2" s="124" t="s">
        <v>76</v>
      </c>
      <c r="G2" s="123" t="s">
        <v>76</v>
      </c>
      <c r="H2" s="124" t="s">
        <v>76</v>
      </c>
      <c r="I2" s="140" t="s">
        <v>81</v>
      </c>
      <c r="J2" s="124" t="s">
        <v>76</v>
      </c>
      <c r="K2" s="124" t="s">
        <v>77</v>
      </c>
      <c r="L2" s="125"/>
      <c r="M2" s="123" t="s">
        <v>17</v>
      </c>
      <c r="N2" s="123" t="s">
        <v>82</v>
      </c>
      <c r="O2" s="123" t="s">
        <v>83</v>
      </c>
      <c r="P2" s="122"/>
    </row>
    <row r="3" spans="1:16">
      <c r="A3" s="121" t="s">
        <v>63</v>
      </c>
      <c r="B3" s="125">
        <v>45</v>
      </c>
      <c r="C3" s="126"/>
      <c r="D3" s="126"/>
      <c r="E3" s="126"/>
      <c r="F3" s="126"/>
      <c r="G3" s="126"/>
      <c r="H3" s="126"/>
      <c r="I3" s="138">
        <v>1.56</v>
      </c>
      <c r="J3" s="126">
        <v>1</v>
      </c>
      <c r="K3" s="126"/>
      <c r="L3" s="127"/>
      <c r="M3" s="126">
        <f t="shared" ref="M3:M17" si="0">SUM(C3:L3)</f>
        <v>2.56</v>
      </c>
      <c r="N3" s="141">
        <f>M3-I3</f>
        <v>1</v>
      </c>
      <c r="O3" s="143">
        <f>I3</f>
        <v>1.56</v>
      </c>
      <c r="P3" s="128">
        <f>RANK(M3,M3:M17)</f>
        <v>7</v>
      </c>
    </row>
    <row r="4" spans="1:16">
      <c r="A4" s="121" t="s">
        <v>78</v>
      </c>
      <c r="B4" s="125">
        <v>51</v>
      </c>
      <c r="C4" s="126"/>
      <c r="D4" s="126"/>
      <c r="E4" s="126">
        <v>1.06</v>
      </c>
      <c r="F4" s="126">
        <v>1</v>
      </c>
      <c r="G4" s="126"/>
      <c r="H4" s="126"/>
      <c r="I4" s="138">
        <v>0.86</v>
      </c>
      <c r="J4" s="126"/>
      <c r="K4" s="126"/>
      <c r="L4" s="127"/>
      <c r="M4" s="126">
        <f t="shared" si="0"/>
        <v>2.92</v>
      </c>
      <c r="N4" s="141">
        <f t="shared" ref="N4:N16" si="1">M4-I4</f>
        <v>2.06</v>
      </c>
      <c r="O4" s="143">
        <f t="shared" ref="O4:O16" si="2">I4</f>
        <v>0.86</v>
      </c>
      <c r="P4" s="128">
        <f>RANK(M4,M3:M17)</f>
        <v>6</v>
      </c>
    </row>
    <row r="5" spans="1:16">
      <c r="A5" s="121" t="s">
        <v>68</v>
      </c>
      <c r="B5" s="125">
        <v>55</v>
      </c>
      <c r="C5" s="126"/>
      <c r="D5" s="126"/>
      <c r="E5" s="126"/>
      <c r="F5" s="126">
        <v>1.56</v>
      </c>
      <c r="G5" s="126"/>
      <c r="H5" s="126"/>
      <c r="I5" s="138"/>
      <c r="J5" s="126"/>
      <c r="K5" s="126"/>
      <c r="L5" s="127"/>
      <c r="M5" s="126">
        <f t="shared" si="0"/>
        <v>1.56</v>
      </c>
      <c r="N5" s="141">
        <f t="shared" si="1"/>
        <v>1.56</v>
      </c>
      <c r="O5" s="143">
        <f t="shared" si="2"/>
        <v>0</v>
      </c>
      <c r="P5" s="128">
        <f>RANK(M5,M3:M17)</f>
        <v>10</v>
      </c>
    </row>
    <row r="6" spans="1:16">
      <c r="A6" s="121" t="s">
        <v>79</v>
      </c>
      <c r="B6" s="125">
        <v>152</v>
      </c>
      <c r="C6" s="126"/>
      <c r="D6" s="126"/>
      <c r="E6" s="126"/>
      <c r="F6" s="126"/>
      <c r="G6" s="126"/>
      <c r="H6" s="126"/>
      <c r="I6" s="138">
        <v>1.1399999999999999</v>
      </c>
      <c r="J6" s="126"/>
      <c r="K6" s="126"/>
      <c r="L6" s="127"/>
      <c r="M6" s="126">
        <f t="shared" si="0"/>
        <v>1.1399999999999999</v>
      </c>
      <c r="N6" s="141">
        <f t="shared" si="1"/>
        <v>0</v>
      </c>
      <c r="O6" s="143">
        <f t="shared" si="2"/>
        <v>1.1399999999999999</v>
      </c>
      <c r="P6" s="128">
        <f>RANK(M6,M3:M17)</f>
        <v>13</v>
      </c>
    </row>
    <row r="7" spans="1:16">
      <c r="A7" s="121" t="s">
        <v>69</v>
      </c>
      <c r="B7" s="125">
        <v>66</v>
      </c>
      <c r="C7" s="126">
        <v>1.41</v>
      </c>
      <c r="D7" s="126">
        <v>1.06</v>
      </c>
      <c r="E7" s="126"/>
      <c r="F7" s="126">
        <v>1.56</v>
      </c>
      <c r="G7" s="126">
        <v>1.24</v>
      </c>
      <c r="H7" s="126"/>
      <c r="I7" s="138"/>
      <c r="J7" s="126"/>
      <c r="K7" s="126"/>
      <c r="L7" s="127"/>
      <c r="M7" s="126">
        <f t="shared" si="0"/>
        <v>5.27</v>
      </c>
      <c r="N7" s="141">
        <f t="shared" si="1"/>
        <v>5.27</v>
      </c>
      <c r="O7" s="143">
        <f t="shared" si="2"/>
        <v>0</v>
      </c>
      <c r="P7" s="128">
        <f>RANK(M7,M3:M17)</f>
        <v>3</v>
      </c>
    </row>
    <row r="8" spans="1:16">
      <c r="A8" s="121" t="s">
        <v>66</v>
      </c>
      <c r="B8" s="125">
        <v>71</v>
      </c>
      <c r="C8" s="126"/>
      <c r="D8" s="126"/>
      <c r="E8" s="126"/>
      <c r="F8" s="126"/>
      <c r="G8" s="126">
        <v>1.24</v>
      </c>
      <c r="H8" s="126">
        <v>1.06</v>
      </c>
      <c r="I8" s="138"/>
      <c r="J8" s="126">
        <v>1.56</v>
      </c>
      <c r="K8" s="126"/>
      <c r="L8" s="127"/>
      <c r="M8" s="126">
        <f t="shared" si="0"/>
        <v>3.86</v>
      </c>
      <c r="N8" s="141">
        <f t="shared" si="1"/>
        <v>3.86</v>
      </c>
      <c r="O8" s="143">
        <f t="shared" si="2"/>
        <v>0</v>
      </c>
      <c r="P8" s="128">
        <f>RANK(M8,M3:M17)</f>
        <v>5</v>
      </c>
    </row>
    <row r="9" spans="1:16">
      <c r="A9" s="121" t="s">
        <v>65</v>
      </c>
      <c r="B9" s="125">
        <v>326</v>
      </c>
      <c r="C9" s="126"/>
      <c r="D9" s="126">
        <v>1.06</v>
      </c>
      <c r="E9" s="126"/>
      <c r="F9" s="126"/>
      <c r="G9" s="126"/>
      <c r="H9" s="126"/>
      <c r="I9" s="138">
        <v>1.1399999999999999</v>
      </c>
      <c r="J9" s="126"/>
      <c r="K9" s="126"/>
      <c r="L9" s="127"/>
      <c r="M9" s="126">
        <f t="shared" si="0"/>
        <v>2.2000000000000002</v>
      </c>
      <c r="N9" s="141">
        <f t="shared" si="1"/>
        <v>1.0600000000000003</v>
      </c>
      <c r="O9" s="143">
        <f t="shared" si="2"/>
        <v>1.1399999999999999</v>
      </c>
      <c r="P9" s="128">
        <f>RANK(M9,M3:M17)</f>
        <v>9</v>
      </c>
    </row>
    <row r="10" spans="1:16">
      <c r="A10" s="121" t="s">
        <v>57</v>
      </c>
      <c r="B10" s="125">
        <v>87</v>
      </c>
      <c r="C10" s="126"/>
      <c r="D10" s="126">
        <v>1.41</v>
      </c>
      <c r="E10" s="126">
        <v>1.41</v>
      </c>
      <c r="F10" s="126">
        <v>1</v>
      </c>
      <c r="G10" s="126"/>
      <c r="H10" s="126"/>
      <c r="I10" s="138"/>
      <c r="J10" s="126">
        <v>1</v>
      </c>
      <c r="K10" s="126"/>
      <c r="L10" s="127"/>
      <c r="M10" s="126">
        <f t="shared" si="0"/>
        <v>4.82</v>
      </c>
      <c r="N10" s="141">
        <f t="shared" si="1"/>
        <v>4.82</v>
      </c>
      <c r="O10" s="143">
        <f t="shared" si="2"/>
        <v>0</v>
      </c>
      <c r="P10" s="128">
        <f>RANK(M10,M3:M17)</f>
        <v>4</v>
      </c>
    </row>
    <row r="11" spans="1:16">
      <c r="A11" s="121" t="s">
        <v>67</v>
      </c>
      <c r="B11" s="125">
        <v>97</v>
      </c>
      <c r="C11" s="126">
        <v>1.41</v>
      </c>
      <c r="D11" s="126"/>
      <c r="E11" s="126">
        <v>1.06</v>
      </c>
      <c r="F11" s="126">
        <v>1</v>
      </c>
      <c r="G11" s="126"/>
      <c r="H11" s="126">
        <v>1.41</v>
      </c>
      <c r="I11" s="138">
        <v>0.86</v>
      </c>
      <c r="J11" s="126">
        <v>1.56</v>
      </c>
      <c r="K11" s="126"/>
      <c r="L11" s="127"/>
      <c r="M11" s="126">
        <f t="shared" si="0"/>
        <v>7.3000000000000007</v>
      </c>
      <c r="N11" s="141">
        <f t="shared" si="1"/>
        <v>6.44</v>
      </c>
      <c r="O11" s="143">
        <f t="shared" si="2"/>
        <v>0.86</v>
      </c>
      <c r="P11" s="128">
        <f>RANK(M11,M3:M17)</f>
        <v>1</v>
      </c>
    </row>
    <row r="12" spans="1:16">
      <c r="A12" s="121" t="s">
        <v>53</v>
      </c>
      <c r="B12" s="125">
        <v>110</v>
      </c>
      <c r="C12" s="126"/>
      <c r="D12" s="126"/>
      <c r="E12" s="126"/>
      <c r="F12" s="126"/>
      <c r="G12" s="126"/>
      <c r="H12" s="126"/>
      <c r="I12" s="138">
        <v>1.56</v>
      </c>
      <c r="J12" s="126">
        <v>1</v>
      </c>
      <c r="K12" s="126"/>
      <c r="L12" s="127"/>
      <c r="M12" s="126">
        <f t="shared" si="0"/>
        <v>2.56</v>
      </c>
      <c r="N12" s="141">
        <f t="shared" si="1"/>
        <v>1</v>
      </c>
      <c r="O12" s="143">
        <f t="shared" si="2"/>
        <v>1.56</v>
      </c>
      <c r="P12" s="128">
        <f>RANK(M12,M3:M17)</f>
        <v>7</v>
      </c>
    </row>
    <row r="13" spans="1:16">
      <c r="A13" s="121" t="s">
        <v>58</v>
      </c>
      <c r="B13" s="125">
        <v>111</v>
      </c>
      <c r="C13" s="126"/>
      <c r="D13" s="126">
        <v>1.41</v>
      </c>
      <c r="E13" s="126">
        <v>1.41</v>
      </c>
      <c r="F13" s="126">
        <v>1</v>
      </c>
      <c r="G13" s="126">
        <f>(1.41+1.06)/2</f>
        <v>1.2349999999999999</v>
      </c>
      <c r="H13" s="126">
        <v>1.06</v>
      </c>
      <c r="I13" s="138"/>
      <c r="J13" s="126">
        <v>1</v>
      </c>
      <c r="K13" s="126"/>
      <c r="L13" s="127"/>
      <c r="M13" s="126">
        <f t="shared" si="0"/>
        <v>7.1150000000000002</v>
      </c>
      <c r="N13" s="141">
        <f t="shared" si="1"/>
        <v>7.1150000000000002</v>
      </c>
      <c r="O13" s="143">
        <f t="shared" si="2"/>
        <v>0</v>
      </c>
      <c r="P13" s="128">
        <f>RANK(M13,M3:M17)</f>
        <v>2</v>
      </c>
    </row>
    <row r="14" spans="1:16">
      <c r="A14" s="121" t="s">
        <v>61</v>
      </c>
      <c r="B14" s="125">
        <v>118</v>
      </c>
      <c r="C14" s="126">
        <v>1.06</v>
      </c>
      <c r="D14" s="126"/>
      <c r="E14" s="126"/>
      <c r="F14" s="126"/>
      <c r="G14" s="126"/>
      <c r="H14" s="126"/>
      <c r="I14" s="126"/>
      <c r="J14" s="126"/>
      <c r="K14" s="126"/>
      <c r="L14" s="127"/>
      <c r="M14" s="126">
        <f t="shared" si="0"/>
        <v>1.06</v>
      </c>
      <c r="N14" s="141">
        <f t="shared" si="1"/>
        <v>1.06</v>
      </c>
      <c r="O14" s="143">
        <f t="shared" si="2"/>
        <v>0</v>
      </c>
      <c r="P14" s="128">
        <f>RANK(M14,M3:M17)</f>
        <v>14</v>
      </c>
    </row>
    <row r="15" spans="1:16">
      <c r="A15" s="121" t="s">
        <v>62</v>
      </c>
      <c r="B15" s="125">
        <v>352</v>
      </c>
      <c r="C15" s="126">
        <v>1.06</v>
      </c>
      <c r="D15" s="126"/>
      <c r="E15" s="126"/>
      <c r="F15" s="126"/>
      <c r="G15" s="126"/>
      <c r="H15" s="126"/>
      <c r="I15" s="126"/>
      <c r="J15" s="126"/>
      <c r="K15" s="126"/>
      <c r="L15" s="127"/>
      <c r="M15" s="126">
        <f t="shared" si="0"/>
        <v>1.06</v>
      </c>
      <c r="N15" s="141">
        <f t="shared" si="1"/>
        <v>1.06</v>
      </c>
      <c r="O15" s="143">
        <f t="shared" si="2"/>
        <v>0</v>
      </c>
      <c r="P15" s="128">
        <f>RANK(M15,M3:M17)</f>
        <v>14</v>
      </c>
    </row>
    <row r="16" spans="1:16">
      <c r="A16" s="121" t="s">
        <v>80</v>
      </c>
      <c r="B16" s="125">
        <v>131</v>
      </c>
      <c r="C16" s="129"/>
      <c r="D16" s="129"/>
      <c r="E16" s="129"/>
      <c r="F16" s="129"/>
      <c r="G16" s="129"/>
      <c r="H16" s="129">
        <v>1.41</v>
      </c>
      <c r="I16" s="129"/>
      <c r="J16" s="129"/>
      <c r="K16" s="129"/>
      <c r="L16" s="130"/>
      <c r="M16" s="126">
        <f t="shared" si="0"/>
        <v>1.41</v>
      </c>
      <c r="N16" s="141">
        <f t="shared" si="1"/>
        <v>1.41</v>
      </c>
      <c r="O16" s="143">
        <f t="shared" si="2"/>
        <v>0</v>
      </c>
      <c r="P16" s="131">
        <f>RANK(M16,M3:M17)</f>
        <v>11</v>
      </c>
    </row>
    <row r="17" spans="1:16" ht="15.75" thickBot="1">
      <c r="A17" s="132" t="s">
        <v>56</v>
      </c>
      <c r="B17" s="133">
        <v>144</v>
      </c>
      <c r="C17" s="134"/>
      <c r="D17" s="134"/>
      <c r="E17" s="134"/>
      <c r="F17" s="134"/>
      <c r="G17" s="134">
        <v>1.24</v>
      </c>
      <c r="H17" s="134"/>
      <c r="I17" s="134"/>
      <c r="J17" s="134"/>
      <c r="K17" s="134"/>
      <c r="L17" s="135"/>
      <c r="M17" s="134">
        <f t="shared" si="0"/>
        <v>1.24</v>
      </c>
      <c r="N17" s="142">
        <f>M17-I17</f>
        <v>1.24</v>
      </c>
      <c r="O17" s="144">
        <f>I17</f>
        <v>0</v>
      </c>
      <c r="P17" s="136">
        <f>RANK(M17,M3:M17)</f>
        <v>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pane xSplit="1" ySplit="2" topLeftCell="B11" activePane="bottomRight" state="frozen"/>
      <selection pane="topRight" activeCell="B1" sqref="B1"/>
      <selection pane="bottomLeft" activeCell="A14" sqref="A14"/>
      <selection pane="bottomRight" activeCell="A33" sqref="A33:XFD33"/>
    </sheetView>
  </sheetViews>
  <sheetFormatPr defaultRowHeight="12.75"/>
  <cols>
    <col min="1" max="1" width="9.5703125" style="11" customWidth="1"/>
    <col min="2" max="6" width="8.7109375" style="11" customWidth="1"/>
    <col min="7" max="7" width="0" style="11" hidden="1" customWidth="1"/>
    <col min="8" max="8" width="9.140625" style="5"/>
    <col min="10" max="10" width="9.140625" style="11"/>
    <col min="11" max="16384" width="9.140625" style="6"/>
  </cols>
  <sheetData>
    <row r="1" spans="1:10" ht="13.5" thickBot="1">
      <c r="A1" s="145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/>
      <c r="J1" s="6"/>
    </row>
    <row r="2" spans="1:10" ht="13.5" thickBot="1">
      <c r="A2" s="146"/>
      <c r="B2" s="7" t="s">
        <v>6</v>
      </c>
      <c r="C2" s="8" t="s">
        <v>7</v>
      </c>
      <c r="D2" s="8" t="s">
        <v>8</v>
      </c>
      <c r="E2" s="8" t="s">
        <v>9</v>
      </c>
      <c r="F2" s="9" t="s">
        <v>10</v>
      </c>
      <c r="G2" s="10"/>
    </row>
    <row r="3" spans="1:10" ht="15.75">
      <c r="A3" s="12">
        <v>1</v>
      </c>
      <c r="B3" s="13" t="s">
        <v>11</v>
      </c>
      <c r="C3" s="14">
        <v>2</v>
      </c>
      <c r="D3" s="14">
        <v>0</v>
      </c>
      <c r="E3" s="14">
        <v>0</v>
      </c>
      <c r="F3" s="15">
        <v>2</v>
      </c>
      <c r="G3" s="16" t="s">
        <v>11</v>
      </c>
      <c r="H3" s="17">
        <f>SUM(B3:G3)</f>
        <v>4</v>
      </c>
    </row>
    <row r="4" spans="1:10" ht="15.75">
      <c r="A4" s="18">
        <v>2</v>
      </c>
      <c r="B4" s="19" t="s">
        <v>11</v>
      </c>
      <c r="C4" s="20">
        <v>0</v>
      </c>
      <c r="D4" s="20">
        <v>2</v>
      </c>
      <c r="E4" s="20">
        <v>2</v>
      </c>
      <c r="F4" s="21">
        <v>0</v>
      </c>
      <c r="G4" s="16" t="s">
        <v>11</v>
      </c>
      <c r="H4" s="17">
        <f t="shared" ref="H4:H27" si="0">SUM(B4:G4)</f>
        <v>4</v>
      </c>
    </row>
    <row r="5" spans="1:10" ht="15.75">
      <c r="A5" s="18">
        <v>3</v>
      </c>
      <c r="B5" s="19" t="s">
        <v>11</v>
      </c>
      <c r="C5" s="20">
        <v>1</v>
      </c>
      <c r="D5" s="20">
        <v>1</v>
      </c>
      <c r="E5" s="20">
        <v>1</v>
      </c>
      <c r="F5" s="21">
        <v>1</v>
      </c>
      <c r="G5" s="16" t="s">
        <v>11</v>
      </c>
      <c r="H5" s="17">
        <f t="shared" si="0"/>
        <v>4</v>
      </c>
    </row>
    <row r="6" spans="1:10" ht="15.75">
      <c r="A6" s="18">
        <v>4</v>
      </c>
      <c r="B6" s="19" t="s">
        <v>11</v>
      </c>
      <c r="C6" s="20">
        <v>2</v>
      </c>
      <c r="D6" s="20">
        <v>0</v>
      </c>
      <c r="E6" s="20">
        <v>0</v>
      </c>
      <c r="F6" s="21">
        <v>2</v>
      </c>
      <c r="G6" s="16" t="s">
        <v>11</v>
      </c>
      <c r="H6" s="17">
        <f t="shared" si="0"/>
        <v>4</v>
      </c>
    </row>
    <row r="7" spans="1:10" ht="15.75">
      <c r="A7" s="18">
        <v>5</v>
      </c>
      <c r="B7" s="19" t="s">
        <v>11</v>
      </c>
      <c r="C7" s="20">
        <v>0</v>
      </c>
      <c r="D7" s="20">
        <v>2</v>
      </c>
      <c r="E7" s="20">
        <v>2</v>
      </c>
      <c r="F7" s="21">
        <v>0</v>
      </c>
      <c r="G7" s="16" t="s">
        <v>11</v>
      </c>
      <c r="H7" s="17">
        <f t="shared" si="0"/>
        <v>4</v>
      </c>
    </row>
    <row r="8" spans="1:10" ht="15.75">
      <c r="A8" s="18">
        <v>6</v>
      </c>
      <c r="B8" s="19">
        <v>0</v>
      </c>
      <c r="C8" s="20" t="s">
        <v>11</v>
      </c>
      <c r="D8" s="20">
        <v>0</v>
      </c>
      <c r="E8" s="20">
        <v>2</v>
      </c>
      <c r="F8" s="21">
        <v>2</v>
      </c>
      <c r="G8" s="16" t="s">
        <v>11</v>
      </c>
      <c r="H8" s="17">
        <f t="shared" si="0"/>
        <v>4</v>
      </c>
    </row>
    <row r="9" spans="1:10" ht="15.75">
      <c r="A9" s="18">
        <v>7</v>
      </c>
      <c r="B9" s="19">
        <v>2</v>
      </c>
      <c r="C9" s="20" t="s">
        <v>11</v>
      </c>
      <c r="D9" s="20">
        <v>2</v>
      </c>
      <c r="E9" s="20">
        <v>0</v>
      </c>
      <c r="F9" s="21">
        <v>0</v>
      </c>
      <c r="G9" s="16" t="s">
        <v>11</v>
      </c>
      <c r="H9" s="17">
        <f t="shared" si="0"/>
        <v>4</v>
      </c>
    </row>
    <row r="10" spans="1:10" ht="15.75">
      <c r="A10" s="18">
        <v>8</v>
      </c>
      <c r="B10" s="19">
        <v>2</v>
      </c>
      <c r="C10" s="20" t="s">
        <v>11</v>
      </c>
      <c r="D10" s="20">
        <v>2</v>
      </c>
      <c r="E10" s="20">
        <v>0</v>
      </c>
      <c r="F10" s="21">
        <v>0</v>
      </c>
      <c r="G10" s="16" t="s">
        <v>11</v>
      </c>
      <c r="H10" s="17">
        <f t="shared" si="0"/>
        <v>4</v>
      </c>
    </row>
    <row r="11" spans="1:10" ht="15.75">
      <c r="A11" s="18">
        <v>9</v>
      </c>
      <c r="B11" s="19">
        <v>2</v>
      </c>
      <c r="C11" s="20" t="s">
        <v>11</v>
      </c>
      <c r="D11" s="20">
        <v>2</v>
      </c>
      <c r="E11" s="20">
        <v>0</v>
      </c>
      <c r="F11" s="21">
        <v>0</v>
      </c>
      <c r="G11" s="16" t="s">
        <v>11</v>
      </c>
      <c r="H11" s="17">
        <f t="shared" si="0"/>
        <v>4</v>
      </c>
    </row>
    <row r="12" spans="1:10" ht="15.75">
      <c r="A12" s="18">
        <v>10</v>
      </c>
      <c r="B12" s="19">
        <v>0</v>
      </c>
      <c r="C12" s="20" t="s">
        <v>11</v>
      </c>
      <c r="D12" s="20">
        <v>0</v>
      </c>
      <c r="E12" s="20">
        <v>2</v>
      </c>
      <c r="F12" s="21">
        <v>2</v>
      </c>
      <c r="G12" s="16" t="s">
        <v>11</v>
      </c>
      <c r="H12" s="17">
        <f t="shared" si="0"/>
        <v>4</v>
      </c>
    </row>
    <row r="13" spans="1:10" ht="15.75">
      <c r="A13" s="18">
        <v>11</v>
      </c>
      <c r="B13" s="19">
        <v>2</v>
      </c>
      <c r="C13" s="20">
        <v>0</v>
      </c>
      <c r="D13" s="20" t="s">
        <v>11</v>
      </c>
      <c r="E13" s="20">
        <v>0</v>
      </c>
      <c r="F13" s="21">
        <v>2</v>
      </c>
      <c r="G13" s="16" t="s">
        <v>11</v>
      </c>
      <c r="H13" s="17">
        <f t="shared" si="0"/>
        <v>4</v>
      </c>
    </row>
    <row r="14" spans="1:10" ht="15.75">
      <c r="A14" s="18">
        <v>12</v>
      </c>
      <c r="B14" s="19">
        <v>0</v>
      </c>
      <c r="C14" s="20">
        <v>2</v>
      </c>
      <c r="D14" s="20" t="s">
        <v>11</v>
      </c>
      <c r="E14" s="20">
        <v>2</v>
      </c>
      <c r="F14" s="21">
        <v>0</v>
      </c>
      <c r="G14" s="16" t="s">
        <v>11</v>
      </c>
      <c r="H14" s="17">
        <f t="shared" si="0"/>
        <v>4</v>
      </c>
    </row>
    <row r="15" spans="1:10" ht="15.75">
      <c r="A15" s="18">
        <v>13</v>
      </c>
      <c r="B15" s="19">
        <v>2</v>
      </c>
      <c r="C15" s="20">
        <v>0</v>
      </c>
      <c r="D15" s="20" t="s">
        <v>11</v>
      </c>
      <c r="E15" s="20">
        <v>0</v>
      </c>
      <c r="F15" s="21">
        <v>2</v>
      </c>
      <c r="G15" s="16" t="s">
        <v>11</v>
      </c>
      <c r="H15" s="17">
        <f t="shared" si="0"/>
        <v>4</v>
      </c>
    </row>
    <row r="16" spans="1:10" ht="15.75">
      <c r="A16" s="18">
        <v>14</v>
      </c>
      <c r="B16" s="19">
        <v>1</v>
      </c>
      <c r="C16" s="20">
        <v>1</v>
      </c>
      <c r="D16" s="20" t="s">
        <v>11</v>
      </c>
      <c r="E16" s="20">
        <v>1</v>
      </c>
      <c r="F16" s="21">
        <v>1</v>
      </c>
      <c r="G16" s="16" t="s">
        <v>11</v>
      </c>
      <c r="H16" s="17">
        <f t="shared" si="0"/>
        <v>4</v>
      </c>
    </row>
    <row r="17" spans="1:8" ht="15.75">
      <c r="A17" s="18">
        <v>15</v>
      </c>
      <c r="B17" s="19">
        <v>0</v>
      </c>
      <c r="C17" s="20">
        <v>2</v>
      </c>
      <c r="D17" s="20" t="s">
        <v>11</v>
      </c>
      <c r="E17" s="20">
        <v>2</v>
      </c>
      <c r="F17" s="21">
        <v>0</v>
      </c>
      <c r="G17" s="16" t="s">
        <v>11</v>
      </c>
      <c r="H17" s="17">
        <f t="shared" si="0"/>
        <v>4</v>
      </c>
    </row>
    <row r="18" spans="1:8" ht="15.75">
      <c r="A18" s="18">
        <v>16</v>
      </c>
      <c r="B18" s="19">
        <v>2</v>
      </c>
      <c r="C18" s="20">
        <v>2</v>
      </c>
      <c r="D18" s="22">
        <v>0</v>
      </c>
      <c r="E18" s="20" t="s">
        <v>11</v>
      </c>
      <c r="F18" s="21">
        <v>0</v>
      </c>
      <c r="G18" s="16" t="s">
        <v>11</v>
      </c>
      <c r="H18" s="17">
        <f t="shared" si="0"/>
        <v>4</v>
      </c>
    </row>
    <row r="19" spans="1:8" ht="15.75">
      <c r="A19" s="18">
        <v>17</v>
      </c>
      <c r="B19" s="19">
        <v>2</v>
      </c>
      <c r="C19" s="20">
        <v>2</v>
      </c>
      <c r="D19" s="20">
        <v>0</v>
      </c>
      <c r="E19" s="20" t="s">
        <v>11</v>
      </c>
      <c r="F19" s="21">
        <v>0</v>
      </c>
      <c r="G19" s="16" t="s">
        <v>11</v>
      </c>
      <c r="H19" s="17">
        <f t="shared" si="0"/>
        <v>4</v>
      </c>
    </row>
    <row r="20" spans="1:8" ht="15.75">
      <c r="A20" s="18">
        <v>18</v>
      </c>
      <c r="B20" s="19">
        <v>2</v>
      </c>
      <c r="C20" s="20">
        <v>2</v>
      </c>
      <c r="D20" s="20">
        <v>0</v>
      </c>
      <c r="E20" s="20" t="s">
        <v>11</v>
      </c>
      <c r="F20" s="21">
        <v>0</v>
      </c>
      <c r="G20" s="16" t="s">
        <v>11</v>
      </c>
      <c r="H20" s="17">
        <f t="shared" si="0"/>
        <v>4</v>
      </c>
    </row>
    <row r="21" spans="1:8" ht="15.75">
      <c r="A21" s="18">
        <v>19</v>
      </c>
      <c r="B21" s="19">
        <v>2</v>
      </c>
      <c r="C21" s="20">
        <v>2</v>
      </c>
      <c r="D21" s="20">
        <v>0</v>
      </c>
      <c r="E21" s="20" t="s">
        <v>11</v>
      </c>
      <c r="F21" s="21">
        <v>0</v>
      </c>
      <c r="G21" s="16" t="s">
        <v>11</v>
      </c>
      <c r="H21" s="17">
        <f t="shared" si="0"/>
        <v>4</v>
      </c>
    </row>
    <row r="22" spans="1:8" ht="15.75">
      <c r="A22" s="18">
        <v>20</v>
      </c>
      <c r="B22" s="19">
        <v>2</v>
      </c>
      <c r="C22" s="20">
        <v>2</v>
      </c>
      <c r="D22" s="20">
        <v>0</v>
      </c>
      <c r="E22" s="22" t="s">
        <v>11</v>
      </c>
      <c r="F22" s="21">
        <v>0</v>
      </c>
      <c r="G22" s="16" t="s">
        <v>11</v>
      </c>
      <c r="H22" s="17">
        <f t="shared" si="0"/>
        <v>4</v>
      </c>
    </row>
    <row r="23" spans="1:8" ht="15.75">
      <c r="A23" s="18">
        <v>21</v>
      </c>
      <c r="B23" s="19">
        <v>2</v>
      </c>
      <c r="C23" s="20">
        <v>2</v>
      </c>
      <c r="D23" s="20">
        <v>0</v>
      </c>
      <c r="E23" s="20">
        <v>0</v>
      </c>
      <c r="F23" s="21" t="s">
        <v>11</v>
      </c>
      <c r="G23" s="16" t="s">
        <v>11</v>
      </c>
      <c r="H23" s="17">
        <f t="shared" si="0"/>
        <v>4</v>
      </c>
    </row>
    <row r="24" spans="1:8" ht="15.75">
      <c r="A24" s="18">
        <v>22</v>
      </c>
      <c r="B24" s="19">
        <v>2</v>
      </c>
      <c r="C24" s="20">
        <v>2</v>
      </c>
      <c r="D24" s="20">
        <v>0</v>
      </c>
      <c r="E24" s="20">
        <v>0</v>
      </c>
      <c r="F24" s="21" t="s">
        <v>11</v>
      </c>
      <c r="G24" s="16" t="s">
        <v>11</v>
      </c>
      <c r="H24" s="17">
        <f t="shared" si="0"/>
        <v>4</v>
      </c>
    </row>
    <row r="25" spans="1:8" ht="15.75">
      <c r="A25" s="18">
        <v>23</v>
      </c>
      <c r="B25" s="19">
        <v>2</v>
      </c>
      <c r="C25" s="20">
        <v>2</v>
      </c>
      <c r="D25" s="20">
        <v>0</v>
      </c>
      <c r="E25" s="20">
        <v>0</v>
      </c>
      <c r="F25" s="21" t="s">
        <v>11</v>
      </c>
      <c r="G25" s="16" t="s">
        <v>11</v>
      </c>
      <c r="H25" s="17">
        <f t="shared" si="0"/>
        <v>4</v>
      </c>
    </row>
    <row r="26" spans="1:8" ht="15.75">
      <c r="A26" s="18">
        <v>24</v>
      </c>
      <c r="B26" s="19">
        <v>1</v>
      </c>
      <c r="C26" s="20">
        <v>1</v>
      </c>
      <c r="D26" s="20">
        <v>1</v>
      </c>
      <c r="E26" s="20">
        <v>1</v>
      </c>
      <c r="F26" s="21" t="s">
        <v>11</v>
      </c>
      <c r="G26" s="16" t="s">
        <v>11</v>
      </c>
      <c r="H26" s="17">
        <f t="shared" si="0"/>
        <v>4</v>
      </c>
    </row>
    <row r="27" spans="1:8" ht="16.5" thickBot="1">
      <c r="A27" s="18">
        <v>25</v>
      </c>
      <c r="B27" s="23">
        <v>0</v>
      </c>
      <c r="C27" s="24">
        <v>0</v>
      </c>
      <c r="D27" s="24">
        <v>2</v>
      </c>
      <c r="E27" s="24">
        <v>2</v>
      </c>
      <c r="F27" s="25" t="s">
        <v>11</v>
      </c>
      <c r="G27" s="16" t="s">
        <v>11</v>
      </c>
      <c r="H27" s="17">
        <f t="shared" si="0"/>
        <v>4</v>
      </c>
    </row>
    <row r="28" spans="1:8">
      <c r="A28" s="26" t="s">
        <v>12</v>
      </c>
      <c r="B28" s="27">
        <f>SUM(B3:B27)</f>
        <v>28</v>
      </c>
      <c r="C28" s="28">
        <f>SUM(C3:C27)</f>
        <v>27</v>
      </c>
      <c r="D28" s="28">
        <f>SUM(D3:D27)</f>
        <v>14</v>
      </c>
      <c r="E28" s="28">
        <f>SUM(E3:E27)</f>
        <v>17</v>
      </c>
      <c r="F28" s="29">
        <f>SUM(F3:F27)</f>
        <v>14</v>
      </c>
      <c r="G28" s="4" t="s">
        <v>11</v>
      </c>
      <c r="H28" s="5">
        <f>SUM(B28:G28)</f>
        <v>100</v>
      </c>
    </row>
    <row r="29" spans="1:8">
      <c r="A29" s="18" t="s">
        <v>13</v>
      </c>
      <c r="B29" s="30">
        <f>COUNTIF(B3:B27,2)</f>
        <v>13</v>
      </c>
      <c r="C29" s="31">
        <f>COUNTIF(C3:C27,2)</f>
        <v>12</v>
      </c>
      <c r="D29" s="31">
        <f>COUNTIF(D3:D27,2)</f>
        <v>6</v>
      </c>
      <c r="E29" s="31">
        <f>COUNTIF(E3:E27,2)</f>
        <v>7</v>
      </c>
      <c r="F29" s="32">
        <f>COUNTIF(F3:F27,2)</f>
        <v>6</v>
      </c>
      <c r="G29" s="33" t="s">
        <v>11</v>
      </c>
    </row>
    <row r="30" spans="1:8">
      <c r="A30" s="18" t="s">
        <v>14</v>
      </c>
      <c r="B30" s="30">
        <f>COUNTIF(B3:B27,0)</f>
        <v>5</v>
      </c>
      <c r="C30" s="31">
        <f>COUNTIF(C3:C27,2)</f>
        <v>12</v>
      </c>
      <c r="D30" s="31">
        <f>COUNTIF(D3:D27,0)</f>
        <v>12</v>
      </c>
      <c r="E30" s="31">
        <f>COUNTIF(E3:E27,0)</f>
        <v>10</v>
      </c>
      <c r="F30" s="32">
        <f>COUNTIF(F3:F27,0)</f>
        <v>12</v>
      </c>
      <c r="G30" s="33" t="s">
        <v>11</v>
      </c>
    </row>
    <row r="31" spans="1:8">
      <c r="A31" s="18" t="s">
        <v>15</v>
      </c>
      <c r="B31" s="34">
        <f>B28/(20*2)</f>
        <v>0.7</v>
      </c>
      <c r="C31" s="35">
        <f>C28/(20*2)</f>
        <v>0.67500000000000004</v>
      </c>
      <c r="D31" s="35">
        <f>D28/(20*2)</f>
        <v>0.35</v>
      </c>
      <c r="E31" s="35">
        <f>E28/(20*2)</f>
        <v>0.42499999999999999</v>
      </c>
      <c r="F31" s="36">
        <f>F28/(20*2)</f>
        <v>0.35</v>
      </c>
      <c r="G31" s="37" t="s">
        <v>11</v>
      </c>
    </row>
    <row r="32" spans="1:8">
      <c r="A32" s="18" t="s">
        <v>16</v>
      </c>
      <c r="B32" s="38">
        <f>RANK(B28,B28:G28,0)</f>
        <v>1</v>
      </c>
      <c r="C32" s="39">
        <f>RANK(C28,B28:G28,0)</f>
        <v>2</v>
      </c>
      <c r="D32" s="39">
        <f>RANK(D28,B28:G28,0)</f>
        <v>4</v>
      </c>
      <c r="E32" s="39">
        <f>RANK(E28,B28:G28,0)</f>
        <v>3</v>
      </c>
      <c r="F32" s="40">
        <f>RANK(F28,B28:G28,0)</f>
        <v>4</v>
      </c>
      <c r="G32" s="41" t="e">
        <f>RANK(G28,B28:G28,0)</f>
        <v>#VALUE!</v>
      </c>
    </row>
  </sheetData>
  <sheetProtection selectLockedCells="1" selectUnlockedCells="1"/>
  <mergeCells count="1">
    <mergeCell ref="A1:A2"/>
  </mergeCells>
  <pageMargins left="1.3298611111111112" right="0.74791666666666667" top="4.990277777777778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pane xSplit="1" ySplit="2" topLeftCell="B3" activePane="bottomRight" state="frozen"/>
      <selection pane="topRight" activeCell="B1" sqref="B1"/>
      <selection pane="bottomLeft" activeCell="A18" sqref="A18"/>
      <selection pane="bottomRight" activeCell="C5" sqref="C5"/>
    </sheetView>
  </sheetViews>
  <sheetFormatPr defaultRowHeight="12.75"/>
  <cols>
    <col min="1" max="1" width="4.7109375" style="11" customWidth="1"/>
    <col min="2" max="3" width="9.140625" style="11"/>
    <col min="4" max="4" width="9.42578125" style="11" customWidth="1"/>
    <col min="5" max="7" width="9.140625" style="11"/>
    <col min="8" max="8" width="9.140625" style="5"/>
    <col min="10" max="10" width="9.140625" style="11"/>
    <col min="11" max="16384" width="9.140625" style="6"/>
  </cols>
  <sheetData>
    <row r="1" spans="1:10">
      <c r="A1" s="147" t="s">
        <v>0</v>
      </c>
      <c r="B1" s="42" t="s">
        <v>1</v>
      </c>
      <c r="C1" s="43" t="s">
        <v>9</v>
      </c>
      <c r="D1" s="43" t="s">
        <v>4</v>
      </c>
      <c r="E1" s="43" t="s">
        <v>10</v>
      </c>
      <c r="F1" s="43" t="s">
        <v>18</v>
      </c>
      <c r="G1" s="43" t="s">
        <v>5</v>
      </c>
      <c r="J1" s="6"/>
    </row>
    <row r="2" spans="1:10">
      <c r="A2" s="147"/>
      <c r="B2" s="163" t="s">
        <v>8</v>
      </c>
      <c r="C2" s="164" t="s">
        <v>19</v>
      </c>
      <c r="D2" s="164" t="s">
        <v>20</v>
      </c>
      <c r="E2" s="164" t="s">
        <v>21</v>
      </c>
      <c r="F2" s="164" t="s">
        <v>6</v>
      </c>
      <c r="G2" s="164" t="s">
        <v>3</v>
      </c>
    </row>
    <row r="3" spans="1:10">
      <c r="A3" s="44">
        <v>1</v>
      </c>
      <c r="B3" s="22">
        <v>1</v>
      </c>
      <c r="C3" s="22">
        <v>1</v>
      </c>
      <c r="D3" s="22">
        <v>4</v>
      </c>
      <c r="E3" s="22">
        <v>3</v>
      </c>
      <c r="F3" s="22">
        <v>0</v>
      </c>
      <c r="G3" s="22">
        <v>3</v>
      </c>
      <c r="H3" s="161">
        <f>SUM(B3:G3)</f>
        <v>12</v>
      </c>
    </row>
    <row r="4" spans="1:10">
      <c r="A4" s="46">
        <v>2</v>
      </c>
      <c r="B4" s="22">
        <v>0</v>
      </c>
      <c r="C4" s="22">
        <v>2</v>
      </c>
      <c r="D4" s="22">
        <v>4</v>
      </c>
      <c r="E4" s="22">
        <v>2</v>
      </c>
      <c r="F4" s="22">
        <v>0</v>
      </c>
      <c r="G4" s="22">
        <v>4</v>
      </c>
      <c r="H4" s="161">
        <f t="shared" ref="H4:H27" si="0">SUM(B4:G4)</f>
        <v>12</v>
      </c>
    </row>
    <row r="5" spans="1:10">
      <c r="A5" s="46">
        <v>3</v>
      </c>
      <c r="B5" s="22">
        <v>0</v>
      </c>
      <c r="C5" s="22">
        <v>2</v>
      </c>
      <c r="D5" s="22">
        <v>4</v>
      </c>
      <c r="E5" s="22">
        <v>2</v>
      </c>
      <c r="F5" s="22">
        <v>0</v>
      </c>
      <c r="G5" s="22">
        <v>4</v>
      </c>
      <c r="H5" s="161">
        <f t="shared" si="0"/>
        <v>12</v>
      </c>
    </row>
    <row r="6" spans="1:10">
      <c r="A6" s="46">
        <v>4</v>
      </c>
      <c r="B6" s="22">
        <v>3</v>
      </c>
      <c r="C6" s="22">
        <v>3</v>
      </c>
      <c r="D6" s="22">
        <v>0</v>
      </c>
      <c r="E6" s="22">
        <v>1</v>
      </c>
      <c r="F6" s="22">
        <v>4</v>
      </c>
      <c r="G6" s="22">
        <v>1</v>
      </c>
      <c r="H6" s="161">
        <f t="shared" si="0"/>
        <v>12</v>
      </c>
    </row>
    <row r="7" spans="1:10">
      <c r="A7" s="46">
        <v>5</v>
      </c>
      <c r="B7" s="22">
        <v>2</v>
      </c>
      <c r="C7" s="22">
        <v>0</v>
      </c>
      <c r="D7" s="22">
        <v>4</v>
      </c>
      <c r="E7" s="22">
        <v>4</v>
      </c>
      <c r="F7" s="22">
        <v>0</v>
      </c>
      <c r="G7" s="22">
        <v>2</v>
      </c>
      <c r="H7" s="161">
        <f t="shared" si="0"/>
        <v>12</v>
      </c>
    </row>
    <row r="8" spans="1:10">
      <c r="A8" s="46">
        <v>6</v>
      </c>
      <c r="B8" s="22">
        <v>2</v>
      </c>
      <c r="C8" s="22">
        <v>4</v>
      </c>
      <c r="D8" s="22">
        <v>0</v>
      </c>
      <c r="E8" s="22">
        <v>4</v>
      </c>
      <c r="F8" s="22">
        <v>2</v>
      </c>
      <c r="G8" s="22">
        <v>0</v>
      </c>
      <c r="H8" s="161">
        <f t="shared" si="0"/>
        <v>12</v>
      </c>
    </row>
    <row r="9" spans="1:10">
      <c r="A9" s="46">
        <v>7</v>
      </c>
      <c r="B9" s="22">
        <v>3</v>
      </c>
      <c r="C9" s="22">
        <v>1</v>
      </c>
      <c r="D9" s="22">
        <v>4</v>
      </c>
      <c r="E9" s="22">
        <v>0</v>
      </c>
      <c r="F9" s="22">
        <v>1</v>
      </c>
      <c r="G9" s="22">
        <v>3</v>
      </c>
      <c r="H9" s="161">
        <f t="shared" si="0"/>
        <v>12</v>
      </c>
    </row>
    <row r="10" spans="1:10">
      <c r="A10" s="46">
        <v>8</v>
      </c>
      <c r="B10" s="22">
        <v>1</v>
      </c>
      <c r="C10" s="22">
        <v>0</v>
      </c>
      <c r="D10" s="22">
        <v>3</v>
      </c>
      <c r="E10" s="22">
        <v>1</v>
      </c>
      <c r="F10" s="22">
        <v>3</v>
      </c>
      <c r="G10" s="22">
        <v>4</v>
      </c>
      <c r="H10" s="161">
        <f t="shared" si="0"/>
        <v>12</v>
      </c>
    </row>
    <row r="11" spans="1:10">
      <c r="A11" s="46">
        <v>9</v>
      </c>
      <c r="B11" s="22">
        <v>3</v>
      </c>
      <c r="C11" s="22">
        <v>1</v>
      </c>
      <c r="D11" s="22">
        <v>4</v>
      </c>
      <c r="E11" s="22">
        <v>0</v>
      </c>
      <c r="F11" s="22">
        <v>1</v>
      </c>
      <c r="G11" s="22">
        <v>3</v>
      </c>
      <c r="H11" s="161">
        <f t="shared" si="0"/>
        <v>12</v>
      </c>
    </row>
    <row r="12" spans="1:10">
      <c r="A12" s="46">
        <v>10</v>
      </c>
      <c r="B12" s="22">
        <v>3</v>
      </c>
      <c r="C12" s="22">
        <v>1</v>
      </c>
      <c r="D12" s="22">
        <v>4</v>
      </c>
      <c r="E12" s="22">
        <v>0</v>
      </c>
      <c r="F12" s="22">
        <v>1</v>
      </c>
      <c r="G12" s="22">
        <v>3</v>
      </c>
      <c r="H12" s="161">
        <f t="shared" si="0"/>
        <v>12</v>
      </c>
    </row>
    <row r="13" spans="1:10">
      <c r="A13" s="46">
        <v>11</v>
      </c>
      <c r="B13" s="22">
        <v>4</v>
      </c>
      <c r="C13" s="22">
        <v>0</v>
      </c>
      <c r="D13" s="22">
        <v>0</v>
      </c>
      <c r="E13" s="22">
        <v>2</v>
      </c>
      <c r="F13" s="22">
        <v>2</v>
      </c>
      <c r="G13" s="22">
        <v>4</v>
      </c>
      <c r="H13" s="161">
        <f t="shared" si="0"/>
        <v>12</v>
      </c>
    </row>
    <row r="14" spans="1:10">
      <c r="A14" s="46">
        <v>12</v>
      </c>
      <c r="B14" s="22">
        <v>0</v>
      </c>
      <c r="C14" s="22">
        <v>4</v>
      </c>
      <c r="D14" s="22">
        <v>4</v>
      </c>
      <c r="E14" s="22">
        <v>2</v>
      </c>
      <c r="F14" s="22">
        <v>2</v>
      </c>
      <c r="G14" s="22">
        <v>0</v>
      </c>
      <c r="H14" s="161">
        <f t="shared" si="0"/>
        <v>12</v>
      </c>
    </row>
    <row r="15" spans="1:10">
      <c r="A15" s="46">
        <v>13</v>
      </c>
      <c r="B15" s="22">
        <v>2</v>
      </c>
      <c r="C15" s="22">
        <v>2</v>
      </c>
      <c r="D15" s="22">
        <v>2</v>
      </c>
      <c r="E15" s="22">
        <v>2</v>
      </c>
      <c r="F15" s="22">
        <v>2</v>
      </c>
      <c r="G15" s="22">
        <v>2</v>
      </c>
      <c r="H15" s="161">
        <f t="shared" si="0"/>
        <v>12</v>
      </c>
    </row>
    <row r="16" spans="1:10">
      <c r="A16" s="46">
        <v>14</v>
      </c>
      <c r="B16" s="22">
        <v>4</v>
      </c>
      <c r="C16" s="22">
        <v>0</v>
      </c>
      <c r="D16" s="22">
        <v>0</v>
      </c>
      <c r="E16" s="22">
        <v>2</v>
      </c>
      <c r="F16" s="22">
        <v>2</v>
      </c>
      <c r="G16" s="22">
        <v>4</v>
      </c>
      <c r="H16" s="161">
        <f t="shared" si="0"/>
        <v>12</v>
      </c>
    </row>
    <row r="17" spans="1:10">
      <c r="A17" s="46">
        <v>15</v>
      </c>
      <c r="B17" s="22">
        <v>2</v>
      </c>
      <c r="C17" s="22">
        <v>2</v>
      </c>
      <c r="D17" s="22">
        <v>2</v>
      </c>
      <c r="E17" s="22">
        <v>2</v>
      </c>
      <c r="F17" s="22">
        <v>2</v>
      </c>
      <c r="G17" s="22">
        <v>2</v>
      </c>
      <c r="H17" s="161">
        <f t="shared" si="0"/>
        <v>12</v>
      </c>
    </row>
    <row r="18" spans="1:10">
      <c r="A18" s="46">
        <v>16</v>
      </c>
      <c r="B18" s="22">
        <v>2</v>
      </c>
      <c r="C18" s="22">
        <v>4</v>
      </c>
      <c r="D18" s="22">
        <v>2</v>
      </c>
      <c r="E18" s="22">
        <v>4</v>
      </c>
      <c r="F18" s="22">
        <v>0</v>
      </c>
      <c r="G18" s="22">
        <v>0</v>
      </c>
      <c r="H18" s="161">
        <f t="shared" si="0"/>
        <v>12</v>
      </c>
    </row>
    <row r="19" spans="1:10">
      <c r="A19" s="46">
        <v>17</v>
      </c>
      <c r="B19" s="22">
        <v>3</v>
      </c>
      <c r="C19" s="22">
        <v>4</v>
      </c>
      <c r="D19" s="22">
        <v>1</v>
      </c>
      <c r="E19" s="22">
        <v>3</v>
      </c>
      <c r="F19" s="22" t="s">
        <v>22</v>
      </c>
      <c r="G19" s="22">
        <v>1</v>
      </c>
      <c r="H19" s="161">
        <f t="shared" si="0"/>
        <v>12</v>
      </c>
    </row>
    <row r="20" spans="1:10">
      <c r="A20" s="46">
        <v>18</v>
      </c>
      <c r="B20" s="22">
        <v>3</v>
      </c>
      <c r="C20" s="22">
        <v>1</v>
      </c>
      <c r="D20" s="22">
        <v>1</v>
      </c>
      <c r="E20" s="22">
        <v>0</v>
      </c>
      <c r="F20" s="22">
        <v>3</v>
      </c>
      <c r="G20" s="22">
        <v>4</v>
      </c>
      <c r="H20" s="161">
        <f t="shared" si="0"/>
        <v>12</v>
      </c>
    </row>
    <row r="21" spans="1:10">
      <c r="A21" s="46">
        <v>19</v>
      </c>
      <c r="B21" s="22">
        <v>2</v>
      </c>
      <c r="C21" s="22">
        <v>4</v>
      </c>
      <c r="D21" s="22">
        <v>2</v>
      </c>
      <c r="E21" s="22">
        <v>4</v>
      </c>
      <c r="F21" s="22">
        <v>0</v>
      </c>
      <c r="G21" s="22">
        <v>0</v>
      </c>
      <c r="H21" s="161">
        <f t="shared" si="0"/>
        <v>12</v>
      </c>
    </row>
    <row r="22" spans="1:10">
      <c r="A22" s="46">
        <v>20</v>
      </c>
      <c r="B22" s="22">
        <v>2</v>
      </c>
      <c r="C22" s="22">
        <v>4</v>
      </c>
      <c r="D22" s="22">
        <v>2</v>
      </c>
      <c r="E22" s="22">
        <v>4</v>
      </c>
      <c r="F22" s="22">
        <v>0</v>
      </c>
      <c r="G22" s="22">
        <v>0</v>
      </c>
      <c r="H22" s="161">
        <f t="shared" si="0"/>
        <v>12</v>
      </c>
    </row>
    <row r="23" spans="1:10">
      <c r="A23" s="46">
        <v>21</v>
      </c>
      <c r="B23" s="22">
        <v>4</v>
      </c>
      <c r="C23" s="22">
        <v>2</v>
      </c>
      <c r="D23" s="22">
        <v>2</v>
      </c>
      <c r="E23" s="22">
        <v>0</v>
      </c>
      <c r="F23" s="22">
        <v>4</v>
      </c>
      <c r="G23" s="22">
        <v>0</v>
      </c>
      <c r="H23" s="161">
        <f t="shared" si="0"/>
        <v>12</v>
      </c>
    </row>
    <row r="24" spans="1:10">
      <c r="A24" s="46">
        <v>22</v>
      </c>
      <c r="B24" s="22">
        <v>2</v>
      </c>
      <c r="C24" s="22">
        <v>2</v>
      </c>
      <c r="D24" s="22">
        <v>2</v>
      </c>
      <c r="E24" s="22">
        <v>2</v>
      </c>
      <c r="F24" s="22">
        <v>2</v>
      </c>
      <c r="G24" s="22">
        <v>2</v>
      </c>
      <c r="H24" s="161">
        <f t="shared" si="0"/>
        <v>12</v>
      </c>
    </row>
    <row r="25" spans="1:10">
      <c r="A25" s="46">
        <v>23</v>
      </c>
      <c r="B25" s="22">
        <v>2</v>
      </c>
      <c r="C25" s="22">
        <v>0</v>
      </c>
      <c r="D25" s="22">
        <v>4</v>
      </c>
      <c r="E25" s="22">
        <v>2</v>
      </c>
      <c r="F25" s="22">
        <v>4</v>
      </c>
      <c r="G25" s="22">
        <v>0</v>
      </c>
      <c r="H25" s="161">
        <f t="shared" si="0"/>
        <v>12</v>
      </c>
    </row>
    <row r="26" spans="1:10">
      <c r="A26" s="46">
        <v>24</v>
      </c>
      <c r="B26" s="22">
        <v>2</v>
      </c>
      <c r="C26" s="22">
        <v>2</v>
      </c>
      <c r="D26" s="22">
        <v>2</v>
      </c>
      <c r="E26" s="22">
        <v>2</v>
      </c>
      <c r="F26" s="22">
        <v>2</v>
      </c>
      <c r="G26" s="22">
        <v>2</v>
      </c>
      <c r="H26" s="161">
        <f t="shared" si="0"/>
        <v>12</v>
      </c>
    </row>
    <row r="27" spans="1:10">
      <c r="A27" s="46">
        <v>25</v>
      </c>
      <c r="B27" s="22">
        <v>4</v>
      </c>
      <c r="C27" s="22">
        <v>2</v>
      </c>
      <c r="D27" s="22">
        <v>2</v>
      </c>
      <c r="E27" s="22">
        <v>0</v>
      </c>
      <c r="F27" s="22">
        <v>4</v>
      </c>
      <c r="G27" s="22">
        <v>0</v>
      </c>
      <c r="H27" s="161">
        <f t="shared" si="0"/>
        <v>12</v>
      </c>
    </row>
    <row r="28" spans="1:10">
      <c r="A28" s="47" t="s">
        <v>12</v>
      </c>
      <c r="B28" s="89">
        <f t="shared" ref="B28:G28" si="1">SUM(B3:B27)</f>
        <v>56</v>
      </c>
      <c r="C28" s="165">
        <f t="shared" si="1"/>
        <v>48</v>
      </c>
      <c r="D28" s="165">
        <f t="shared" si="1"/>
        <v>59</v>
      </c>
      <c r="E28" s="165">
        <f t="shared" si="1"/>
        <v>48</v>
      </c>
      <c r="F28" s="165">
        <f t="shared" si="1"/>
        <v>41</v>
      </c>
      <c r="G28" s="170">
        <f t="shared" si="1"/>
        <v>48</v>
      </c>
      <c r="H28" s="5">
        <f>SUM(B28:G28)</f>
        <v>300</v>
      </c>
    </row>
    <row r="29" spans="1:10">
      <c r="A29" s="46" t="s">
        <v>13</v>
      </c>
      <c r="B29" s="48">
        <f t="shared" ref="B29:G29" si="2">COUNTIF(B3:B27,4)</f>
        <v>4</v>
      </c>
      <c r="C29" s="48">
        <f t="shared" si="2"/>
        <v>6</v>
      </c>
      <c r="D29" s="48">
        <f t="shared" si="2"/>
        <v>9</v>
      </c>
      <c r="E29" s="48">
        <f t="shared" si="2"/>
        <v>5</v>
      </c>
      <c r="F29" s="48">
        <f t="shared" si="2"/>
        <v>4</v>
      </c>
      <c r="G29" s="49">
        <f t="shared" si="2"/>
        <v>6</v>
      </c>
      <c r="J29" s="50"/>
    </row>
    <row r="30" spans="1:10">
      <c r="A30" s="46" t="s">
        <v>14</v>
      </c>
      <c r="B30" s="48">
        <f t="shared" ref="B30:G30" si="3">COUNTIF(B3:B27,0)</f>
        <v>3</v>
      </c>
      <c r="C30" s="48">
        <f t="shared" si="3"/>
        <v>5</v>
      </c>
      <c r="D30" s="48">
        <f t="shared" si="3"/>
        <v>4</v>
      </c>
      <c r="E30" s="48">
        <f t="shared" si="3"/>
        <v>6</v>
      </c>
      <c r="F30" s="48">
        <f t="shared" si="3"/>
        <v>7</v>
      </c>
      <c r="G30" s="49">
        <f t="shared" si="3"/>
        <v>8</v>
      </c>
    </row>
    <row r="31" spans="1:10">
      <c r="A31" s="46" t="s">
        <v>15</v>
      </c>
      <c r="B31" s="51">
        <f t="shared" ref="B31:G31" si="4">B28/100</f>
        <v>0.56000000000000005</v>
      </c>
      <c r="C31" s="51">
        <f t="shared" si="4"/>
        <v>0.48</v>
      </c>
      <c r="D31" s="51">
        <f t="shared" si="4"/>
        <v>0.59</v>
      </c>
      <c r="E31" s="51">
        <f t="shared" si="4"/>
        <v>0.48</v>
      </c>
      <c r="F31" s="51">
        <f t="shared" si="4"/>
        <v>0.41</v>
      </c>
      <c r="G31" s="51">
        <f t="shared" si="4"/>
        <v>0.48</v>
      </c>
    </row>
    <row r="32" spans="1:10">
      <c r="A32" s="46" t="s">
        <v>16</v>
      </c>
      <c r="B32" s="52">
        <f>RANK(B28,B28:G28,0)</f>
        <v>2</v>
      </c>
      <c r="C32" s="52">
        <f>RANK(C28,B28:G28,0)</f>
        <v>3</v>
      </c>
      <c r="D32" s="52">
        <f>RANK(D28,B28:G28,0)</f>
        <v>1</v>
      </c>
      <c r="E32" s="52">
        <f>RANK(E28,B28:G28,0)</f>
        <v>3</v>
      </c>
      <c r="F32" s="52">
        <f>RANK(F28,B28:G28,0)</f>
        <v>6</v>
      </c>
      <c r="G32" s="52">
        <f>RANK(G28,B28:G28,0)</f>
        <v>3</v>
      </c>
    </row>
  </sheetData>
  <sheetProtection selectLockedCells="1" selectUnlockedCells="1"/>
  <mergeCells count="1">
    <mergeCell ref="A1:A2"/>
  </mergeCells>
  <pageMargins left="1.3298611111111112" right="0.74791666666666667" top="4.990277777777778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pane xSplit="1" ySplit="2" topLeftCell="B5" activePane="bottomRight" state="frozen"/>
      <selection pane="topRight" activeCell="B1" sqref="B1"/>
      <selection pane="bottomLeft" activeCell="A11" sqref="A11"/>
      <selection pane="bottomRight" activeCell="B34" sqref="B34"/>
    </sheetView>
  </sheetViews>
  <sheetFormatPr defaultRowHeight="12.75"/>
  <cols>
    <col min="1" max="1" width="4.7109375" style="11" customWidth="1"/>
    <col min="2" max="3" width="9.140625" style="11"/>
    <col min="4" max="4" width="9.42578125" style="11" customWidth="1"/>
    <col min="5" max="7" width="9.140625" style="11"/>
    <col min="8" max="8" width="9.140625" style="5"/>
    <col min="10" max="10" width="9.140625" style="11"/>
    <col min="11" max="256" width="9.140625" style="6"/>
    <col min="257" max="257" width="4.7109375" style="6" customWidth="1"/>
    <col min="258" max="259" width="9.140625" style="6"/>
    <col min="260" max="260" width="9.42578125" style="6" customWidth="1"/>
    <col min="261" max="512" width="9.140625" style="6"/>
    <col min="513" max="513" width="4.7109375" style="6" customWidth="1"/>
    <col min="514" max="515" width="9.140625" style="6"/>
    <col min="516" max="516" width="9.42578125" style="6" customWidth="1"/>
    <col min="517" max="768" width="9.140625" style="6"/>
    <col min="769" max="769" width="4.7109375" style="6" customWidth="1"/>
    <col min="770" max="771" width="9.140625" style="6"/>
    <col min="772" max="772" width="9.42578125" style="6" customWidth="1"/>
    <col min="773" max="1024" width="9.140625" style="6"/>
    <col min="1025" max="1025" width="4.7109375" style="6" customWidth="1"/>
    <col min="1026" max="1027" width="9.140625" style="6"/>
    <col min="1028" max="1028" width="9.42578125" style="6" customWidth="1"/>
    <col min="1029" max="1280" width="9.140625" style="6"/>
    <col min="1281" max="1281" width="4.7109375" style="6" customWidth="1"/>
    <col min="1282" max="1283" width="9.140625" style="6"/>
    <col min="1284" max="1284" width="9.42578125" style="6" customWidth="1"/>
    <col min="1285" max="1536" width="9.140625" style="6"/>
    <col min="1537" max="1537" width="4.7109375" style="6" customWidth="1"/>
    <col min="1538" max="1539" width="9.140625" style="6"/>
    <col min="1540" max="1540" width="9.42578125" style="6" customWidth="1"/>
    <col min="1541" max="1792" width="9.140625" style="6"/>
    <col min="1793" max="1793" width="4.7109375" style="6" customWidth="1"/>
    <col min="1794" max="1795" width="9.140625" style="6"/>
    <col min="1796" max="1796" width="9.42578125" style="6" customWidth="1"/>
    <col min="1797" max="2048" width="9.140625" style="6"/>
    <col min="2049" max="2049" width="4.7109375" style="6" customWidth="1"/>
    <col min="2050" max="2051" width="9.140625" style="6"/>
    <col min="2052" max="2052" width="9.42578125" style="6" customWidth="1"/>
    <col min="2053" max="2304" width="9.140625" style="6"/>
    <col min="2305" max="2305" width="4.7109375" style="6" customWidth="1"/>
    <col min="2306" max="2307" width="9.140625" style="6"/>
    <col min="2308" max="2308" width="9.42578125" style="6" customWidth="1"/>
    <col min="2309" max="2560" width="9.140625" style="6"/>
    <col min="2561" max="2561" width="4.7109375" style="6" customWidth="1"/>
    <col min="2562" max="2563" width="9.140625" style="6"/>
    <col min="2564" max="2564" width="9.42578125" style="6" customWidth="1"/>
    <col min="2565" max="2816" width="9.140625" style="6"/>
    <col min="2817" max="2817" width="4.7109375" style="6" customWidth="1"/>
    <col min="2818" max="2819" width="9.140625" style="6"/>
    <col min="2820" max="2820" width="9.42578125" style="6" customWidth="1"/>
    <col min="2821" max="3072" width="9.140625" style="6"/>
    <col min="3073" max="3073" width="4.7109375" style="6" customWidth="1"/>
    <col min="3074" max="3075" width="9.140625" style="6"/>
    <col min="3076" max="3076" width="9.42578125" style="6" customWidth="1"/>
    <col min="3077" max="3328" width="9.140625" style="6"/>
    <col min="3329" max="3329" width="4.7109375" style="6" customWidth="1"/>
    <col min="3330" max="3331" width="9.140625" style="6"/>
    <col min="3332" max="3332" width="9.42578125" style="6" customWidth="1"/>
    <col min="3333" max="3584" width="9.140625" style="6"/>
    <col min="3585" max="3585" width="4.7109375" style="6" customWidth="1"/>
    <col min="3586" max="3587" width="9.140625" style="6"/>
    <col min="3588" max="3588" width="9.42578125" style="6" customWidth="1"/>
    <col min="3589" max="3840" width="9.140625" style="6"/>
    <col min="3841" max="3841" width="4.7109375" style="6" customWidth="1"/>
    <col min="3842" max="3843" width="9.140625" style="6"/>
    <col min="3844" max="3844" width="9.42578125" style="6" customWidth="1"/>
    <col min="3845" max="4096" width="9.140625" style="6"/>
    <col min="4097" max="4097" width="4.7109375" style="6" customWidth="1"/>
    <col min="4098" max="4099" width="9.140625" style="6"/>
    <col min="4100" max="4100" width="9.42578125" style="6" customWidth="1"/>
    <col min="4101" max="4352" width="9.140625" style="6"/>
    <col min="4353" max="4353" width="4.7109375" style="6" customWidth="1"/>
    <col min="4354" max="4355" width="9.140625" style="6"/>
    <col min="4356" max="4356" width="9.42578125" style="6" customWidth="1"/>
    <col min="4357" max="4608" width="9.140625" style="6"/>
    <col min="4609" max="4609" width="4.7109375" style="6" customWidth="1"/>
    <col min="4610" max="4611" width="9.140625" style="6"/>
    <col min="4612" max="4612" width="9.42578125" style="6" customWidth="1"/>
    <col min="4613" max="4864" width="9.140625" style="6"/>
    <col min="4865" max="4865" width="4.7109375" style="6" customWidth="1"/>
    <col min="4866" max="4867" width="9.140625" style="6"/>
    <col min="4868" max="4868" width="9.42578125" style="6" customWidth="1"/>
    <col min="4869" max="5120" width="9.140625" style="6"/>
    <col min="5121" max="5121" width="4.7109375" style="6" customWidth="1"/>
    <col min="5122" max="5123" width="9.140625" style="6"/>
    <col min="5124" max="5124" width="9.42578125" style="6" customWidth="1"/>
    <col min="5125" max="5376" width="9.140625" style="6"/>
    <col min="5377" max="5377" width="4.7109375" style="6" customWidth="1"/>
    <col min="5378" max="5379" width="9.140625" style="6"/>
    <col min="5380" max="5380" width="9.42578125" style="6" customWidth="1"/>
    <col min="5381" max="5632" width="9.140625" style="6"/>
    <col min="5633" max="5633" width="4.7109375" style="6" customWidth="1"/>
    <col min="5634" max="5635" width="9.140625" style="6"/>
    <col min="5636" max="5636" width="9.42578125" style="6" customWidth="1"/>
    <col min="5637" max="5888" width="9.140625" style="6"/>
    <col min="5889" max="5889" width="4.7109375" style="6" customWidth="1"/>
    <col min="5890" max="5891" width="9.140625" style="6"/>
    <col min="5892" max="5892" width="9.42578125" style="6" customWidth="1"/>
    <col min="5893" max="6144" width="9.140625" style="6"/>
    <col min="6145" max="6145" width="4.7109375" style="6" customWidth="1"/>
    <col min="6146" max="6147" width="9.140625" style="6"/>
    <col min="6148" max="6148" width="9.42578125" style="6" customWidth="1"/>
    <col min="6149" max="6400" width="9.140625" style="6"/>
    <col min="6401" max="6401" width="4.7109375" style="6" customWidth="1"/>
    <col min="6402" max="6403" width="9.140625" style="6"/>
    <col min="6404" max="6404" width="9.42578125" style="6" customWidth="1"/>
    <col min="6405" max="6656" width="9.140625" style="6"/>
    <col min="6657" max="6657" width="4.7109375" style="6" customWidth="1"/>
    <col min="6658" max="6659" width="9.140625" style="6"/>
    <col min="6660" max="6660" width="9.42578125" style="6" customWidth="1"/>
    <col min="6661" max="6912" width="9.140625" style="6"/>
    <col min="6913" max="6913" width="4.7109375" style="6" customWidth="1"/>
    <col min="6914" max="6915" width="9.140625" style="6"/>
    <col min="6916" max="6916" width="9.42578125" style="6" customWidth="1"/>
    <col min="6917" max="7168" width="9.140625" style="6"/>
    <col min="7169" max="7169" width="4.7109375" style="6" customWidth="1"/>
    <col min="7170" max="7171" width="9.140625" style="6"/>
    <col min="7172" max="7172" width="9.42578125" style="6" customWidth="1"/>
    <col min="7173" max="7424" width="9.140625" style="6"/>
    <col min="7425" max="7425" width="4.7109375" style="6" customWidth="1"/>
    <col min="7426" max="7427" width="9.140625" style="6"/>
    <col min="7428" max="7428" width="9.42578125" style="6" customWidth="1"/>
    <col min="7429" max="7680" width="9.140625" style="6"/>
    <col min="7681" max="7681" width="4.7109375" style="6" customWidth="1"/>
    <col min="7682" max="7683" width="9.140625" style="6"/>
    <col min="7684" max="7684" width="9.42578125" style="6" customWidth="1"/>
    <col min="7685" max="7936" width="9.140625" style="6"/>
    <col min="7937" max="7937" width="4.7109375" style="6" customWidth="1"/>
    <col min="7938" max="7939" width="9.140625" style="6"/>
    <col min="7940" max="7940" width="9.42578125" style="6" customWidth="1"/>
    <col min="7941" max="8192" width="9.140625" style="6"/>
    <col min="8193" max="8193" width="4.7109375" style="6" customWidth="1"/>
    <col min="8194" max="8195" width="9.140625" style="6"/>
    <col min="8196" max="8196" width="9.42578125" style="6" customWidth="1"/>
    <col min="8197" max="8448" width="9.140625" style="6"/>
    <col min="8449" max="8449" width="4.7109375" style="6" customWidth="1"/>
    <col min="8450" max="8451" width="9.140625" style="6"/>
    <col min="8452" max="8452" width="9.42578125" style="6" customWidth="1"/>
    <col min="8453" max="8704" width="9.140625" style="6"/>
    <col min="8705" max="8705" width="4.7109375" style="6" customWidth="1"/>
    <col min="8706" max="8707" width="9.140625" style="6"/>
    <col min="8708" max="8708" width="9.42578125" style="6" customWidth="1"/>
    <col min="8709" max="8960" width="9.140625" style="6"/>
    <col min="8961" max="8961" width="4.7109375" style="6" customWidth="1"/>
    <col min="8962" max="8963" width="9.140625" style="6"/>
    <col min="8964" max="8964" width="9.42578125" style="6" customWidth="1"/>
    <col min="8965" max="9216" width="9.140625" style="6"/>
    <col min="9217" max="9217" width="4.7109375" style="6" customWidth="1"/>
    <col min="9218" max="9219" width="9.140625" style="6"/>
    <col min="9220" max="9220" width="9.42578125" style="6" customWidth="1"/>
    <col min="9221" max="9472" width="9.140625" style="6"/>
    <col min="9473" max="9473" width="4.7109375" style="6" customWidth="1"/>
    <col min="9474" max="9475" width="9.140625" style="6"/>
    <col min="9476" max="9476" width="9.42578125" style="6" customWidth="1"/>
    <col min="9477" max="9728" width="9.140625" style="6"/>
    <col min="9729" max="9729" width="4.7109375" style="6" customWidth="1"/>
    <col min="9730" max="9731" width="9.140625" style="6"/>
    <col min="9732" max="9732" width="9.42578125" style="6" customWidth="1"/>
    <col min="9733" max="9984" width="9.140625" style="6"/>
    <col min="9985" max="9985" width="4.7109375" style="6" customWidth="1"/>
    <col min="9986" max="9987" width="9.140625" style="6"/>
    <col min="9988" max="9988" width="9.42578125" style="6" customWidth="1"/>
    <col min="9989" max="10240" width="9.140625" style="6"/>
    <col min="10241" max="10241" width="4.7109375" style="6" customWidth="1"/>
    <col min="10242" max="10243" width="9.140625" style="6"/>
    <col min="10244" max="10244" width="9.42578125" style="6" customWidth="1"/>
    <col min="10245" max="10496" width="9.140625" style="6"/>
    <col min="10497" max="10497" width="4.7109375" style="6" customWidth="1"/>
    <col min="10498" max="10499" width="9.140625" style="6"/>
    <col min="10500" max="10500" width="9.42578125" style="6" customWidth="1"/>
    <col min="10501" max="10752" width="9.140625" style="6"/>
    <col min="10753" max="10753" width="4.7109375" style="6" customWidth="1"/>
    <col min="10754" max="10755" width="9.140625" style="6"/>
    <col min="10756" max="10756" width="9.42578125" style="6" customWidth="1"/>
    <col min="10757" max="11008" width="9.140625" style="6"/>
    <col min="11009" max="11009" width="4.7109375" style="6" customWidth="1"/>
    <col min="11010" max="11011" width="9.140625" style="6"/>
    <col min="11012" max="11012" width="9.42578125" style="6" customWidth="1"/>
    <col min="11013" max="11264" width="9.140625" style="6"/>
    <col min="11265" max="11265" width="4.7109375" style="6" customWidth="1"/>
    <col min="11266" max="11267" width="9.140625" style="6"/>
    <col min="11268" max="11268" width="9.42578125" style="6" customWidth="1"/>
    <col min="11269" max="11520" width="9.140625" style="6"/>
    <col min="11521" max="11521" width="4.7109375" style="6" customWidth="1"/>
    <col min="11522" max="11523" width="9.140625" style="6"/>
    <col min="11524" max="11524" width="9.42578125" style="6" customWidth="1"/>
    <col min="11525" max="11776" width="9.140625" style="6"/>
    <col min="11777" max="11777" width="4.7109375" style="6" customWidth="1"/>
    <col min="11778" max="11779" width="9.140625" style="6"/>
    <col min="11780" max="11780" width="9.42578125" style="6" customWidth="1"/>
    <col min="11781" max="12032" width="9.140625" style="6"/>
    <col min="12033" max="12033" width="4.7109375" style="6" customWidth="1"/>
    <col min="12034" max="12035" width="9.140625" style="6"/>
    <col min="12036" max="12036" width="9.42578125" style="6" customWidth="1"/>
    <col min="12037" max="12288" width="9.140625" style="6"/>
    <col min="12289" max="12289" width="4.7109375" style="6" customWidth="1"/>
    <col min="12290" max="12291" width="9.140625" style="6"/>
    <col min="12292" max="12292" width="9.42578125" style="6" customWidth="1"/>
    <col min="12293" max="12544" width="9.140625" style="6"/>
    <col min="12545" max="12545" width="4.7109375" style="6" customWidth="1"/>
    <col min="12546" max="12547" width="9.140625" style="6"/>
    <col min="12548" max="12548" width="9.42578125" style="6" customWidth="1"/>
    <col min="12549" max="12800" width="9.140625" style="6"/>
    <col min="12801" max="12801" width="4.7109375" style="6" customWidth="1"/>
    <col min="12802" max="12803" width="9.140625" style="6"/>
    <col min="12804" max="12804" width="9.42578125" style="6" customWidth="1"/>
    <col min="12805" max="13056" width="9.140625" style="6"/>
    <col min="13057" max="13057" width="4.7109375" style="6" customWidth="1"/>
    <col min="13058" max="13059" width="9.140625" style="6"/>
    <col min="13060" max="13060" width="9.42578125" style="6" customWidth="1"/>
    <col min="13061" max="13312" width="9.140625" style="6"/>
    <col min="13313" max="13313" width="4.7109375" style="6" customWidth="1"/>
    <col min="13314" max="13315" width="9.140625" style="6"/>
    <col min="13316" max="13316" width="9.42578125" style="6" customWidth="1"/>
    <col min="13317" max="13568" width="9.140625" style="6"/>
    <col min="13569" max="13569" width="4.7109375" style="6" customWidth="1"/>
    <col min="13570" max="13571" width="9.140625" style="6"/>
    <col min="13572" max="13572" width="9.42578125" style="6" customWidth="1"/>
    <col min="13573" max="13824" width="9.140625" style="6"/>
    <col min="13825" max="13825" width="4.7109375" style="6" customWidth="1"/>
    <col min="13826" max="13827" width="9.140625" style="6"/>
    <col min="13828" max="13828" width="9.42578125" style="6" customWidth="1"/>
    <col min="13829" max="14080" width="9.140625" style="6"/>
    <col min="14081" max="14081" width="4.7109375" style="6" customWidth="1"/>
    <col min="14082" max="14083" width="9.140625" style="6"/>
    <col min="14084" max="14084" width="9.42578125" style="6" customWidth="1"/>
    <col min="14085" max="14336" width="9.140625" style="6"/>
    <col min="14337" max="14337" width="4.7109375" style="6" customWidth="1"/>
    <col min="14338" max="14339" width="9.140625" style="6"/>
    <col min="14340" max="14340" width="9.42578125" style="6" customWidth="1"/>
    <col min="14341" max="14592" width="9.140625" style="6"/>
    <col min="14593" max="14593" width="4.7109375" style="6" customWidth="1"/>
    <col min="14594" max="14595" width="9.140625" style="6"/>
    <col min="14596" max="14596" width="9.42578125" style="6" customWidth="1"/>
    <col min="14597" max="14848" width="9.140625" style="6"/>
    <col min="14849" max="14849" width="4.7109375" style="6" customWidth="1"/>
    <col min="14850" max="14851" width="9.140625" style="6"/>
    <col min="14852" max="14852" width="9.42578125" style="6" customWidth="1"/>
    <col min="14853" max="15104" width="9.140625" style="6"/>
    <col min="15105" max="15105" width="4.7109375" style="6" customWidth="1"/>
    <col min="15106" max="15107" width="9.140625" style="6"/>
    <col min="15108" max="15108" width="9.42578125" style="6" customWidth="1"/>
    <col min="15109" max="15360" width="9.140625" style="6"/>
    <col min="15361" max="15361" width="4.7109375" style="6" customWidth="1"/>
    <col min="15362" max="15363" width="9.140625" style="6"/>
    <col min="15364" max="15364" width="9.42578125" style="6" customWidth="1"/>
    <col min="15365" max="15616" width="9.140625" style="6"/>
    <col min="15617" max="15617" width="4.7109375" style="6" customWidth="1"/>
    <col min="15618" max="15619" width="9.140625" style="6"/>
    <col min="15620" max="15620" width="9.42578125" style="6" customWidth="1"/>
    <col min="15621" max="15872" width="9.140625" style="6"/>
    <col min="15873" max="15873" width="4.7109375" style="6" customWidth="1"/>
    <col min="15874" max="15875" width="9.140625" style="6"/>
    <col min="15876" max="15876" width="9.42578125" style="6" customWidth="1"/>
    <col min="15877" max="16128" width="9.140625" style="6"/>
    <col min="16129" max="16129" width="4.7109375" style="6" customWidth="1"/>
    <col min="16130" max="16131" width="9.140625" style="6"/>
    <col min="16132" max="16132" width="9.42578125" style="6" customWidth="1"/>
    <col min="16133" max="16384" width="9.140625" style="6"/>
  </cols>
  <sheetData>
    <row r="1" spans="1:12">
      <c r="A1" s="147" t="s">
        <v>0</v>
      </c>
      <c r="B1" s="168" t="s">
        <v>4</v>
      </c>
      <c r="C1" s="105" t="s">
        <v>18</v>
      </c>
      <c r="D1" s="105" t="s">
        <v>3</v>
      </c>
      <c r="E1" s="105" t="s">
        <v>21</v>
      </c>
      <c r="F1" s="105" t="s">
        <v>35</v>
      </c>
      <c r="G1" s="105" t="s">
        <v>1</v>
      </c>
      <c r="J1" s="6"/>
    </row>
    <row r="2" spans="1:12">
      <c r="A2" s="167"/>
      <c r="B2" s="169" t="s">
        <v>20</v>
      </c>
      <c r="C2" s="169" t="s">
        <v>6</v>
      </c>
      <c r="D2" s="169" t="s">
        <v>5</v>
      </c>
      <c r="E2" s="169" t="s">
        <v>10</v>
      </c>
      <c r="F2" s="169" t="s">
        <v>9</v>
      </c>
      <c r="G2" s="169" t="s">
        <v>19</v>
      </c>
    </row>
    <row r="3" spans="1:12">
      <c r="A3" s="44">
        <v>1</v>
      </c>
      <c r="B3" s="22">
        <v>4</v>
      </c>
      <c r="C3" s="22">
        <v>2</v>
      </c>
      <c r="D3" s="22">
        <v>0</v>
      </c>
      <c r="E3" s="22">
        <v>2</v>
      </c>
      <c r="F3" s="22">
        <v>4</v>
      </c>
      <c r="G3" s="22">
        <v>0</v>
      </c>
      <c r="H3" s="161">
        <f>SUM(B3:G3)</f>
        <v>12</v>
      </c>
    </row>
    <row r="4" spans="1:12">
      <c r="A4" s="46">
        <v>2</v>
      </c>
      <c r="B4" s="22">
        <v>2</v>
      </c>
      <c r="C4" s="22">
        <v>0</v>
      </c>
      <c r="D4" s="22">
        <v>4</v>
      </c>
      <c r="E4" s="22">
        <v>4</v>
      </c>
      <c r="F4" s="22">
        <v>0</v>
      </c>
      <c r="G4" s="22">
        <v>2</v>
      </c>
      <c r="H4" s="161">
        <f t="shared" ref="H4:H27" si="0">SUM(B4:G4)</f>
        <v>12</v>
      </c>
    </row>
    <row r="5" spans="1:12">
      <c r="A5" s="46">
        <v>3</v>
      </c>
      <c r="B5" s="22">
        <v>4</v>
      </c>
      <c r="C5" s="22">
        <v>1</v>
      </c>
      <c r="D5" s="22">
        <v>1</v>
      </c>
      <c r="E5" s="22">
        <v>3</v>
      </c>
      <c r="F5" s="22">
        <v>3</v>
      </c>
      <c r="G5" s="22">
        <v>0</v>
      </c>
      <c r="H5" s="161">
        <f t="shared" si="0"/>
        <v>12</v>
      </c>
    </row>
    <row r="6" spans="1:12">
      <c r="A6" s="46">
        <v>4</v>
      </c>
      <c r="B6" s="22">
        <v>4</v>
      </c>
      <c r="C6" s="22">
        <v>2</v>
      </c>
      <c r="D6" s="22">
        <v>0</v>
      </c>
      <c r="E6" s="22">
        <v>2</v>
      </c>
      <c r="F6" s="22">
        <v>4</v>
      </c>
      <c r="G6" s="22">
        <v>0</v>
      </c>
      <c r="H6" s="161">
        <f t="shared" si="0"/>
        <v>12</v>
      </c>
    </row>
    <row r="7" spans="1:12">
      <c r="A7" s="46">
        <v>5</v>
      </c>
      <c r="B7" s="22">
        <v>0</v>
      </c>
      <c r="C7" s="22">
        <v>2</v>
      </c>
      <c r="D7" s="22">
        <v>4</v>
      </c>
      <c r="E7" s="22">
        <v>2</v>
      </c>
      <c r="F7" s="22">
        <v>0</v>
      </c>
      <c r="G7" s="22">
        <v>4</v>
      </c>
      <c r="H7" s="161">
        <f t="shared" si="0"/>
        <v>12</v>
      </c>
    </row>
    <row r="8" spans="1:12">
      <c r="A8" s="46">
        <v>6</v>
      </c>
      <c r="B8" s="22">
        <v>4</v>
      </c>
      <c r="C8" s="22">
        <v>4</v>
      </c>
      <c r="D8" s="22">
        <v>2</v>
      </c>
      <c r="E8" s="22">
        <v>2</v>
      </c>
      <c r="F8" s="22">
        <v>0</v>
      </c>
      <c r="G8" s="22">
        <v>0</v>
      </c>
      <c r="H8" s="161">
        <f t="shared" si="0"/>
        <v>12</v>
      </c>
    </row>
    <row r="9" spans="1:12">
      <c r="A9" s="46">
        <v>7</v>
      </c>
      <c r="B9" s="22">
        <v>0</v>
      </c>
      <c r="C9" s="22">
        <v>0</v>
      </c>
      <c r="D9" s="22">
        <v>2</v>
      </c>
      <c r="E9" s="22">
        <v>2</v>
      </c>
      <c r="F9" s="22">
        <v>4</v>
      </c>
      <c r="G9" s="22">
        <v>4</v>
      </c>
      <c r="H9" s="161">
        <f t="shared" si="0"/>
        <v>12</v>
      </c>
    </row>
    <row r="10" spans="1:12">
      <c r="A10" s="46">
        <v>8</v>
      </c>
      <c r="B10" s="22">
        <v>4</v>
      </c>
      <c r="C10" s="22">
        <v>3</v>
      </c>
      <c r="D10" s="22">
        <v>3</v>
      </c>
      <c r="E10" s="22">
        <v>1</v>
      </c>
      <c r="F10" s="22">
        <v>0</v>
      </c>
      <c r="G10" s="22">
        <v>1</v>
      </c>
      <c r="H10" s="161">
        <f t="shared" si="0"/>
        <v>12</v>
      </c>
    </row>
    <row r="11" spans="1:12">
      <c r="A11" s="46">
        <v>9</v>
      </c>
      <c r="B11" s="22">
        <v>2</v>
      </c>
      <c r="C11" s="22">
        <v>4</v>
      </c>
      <c r="D11" s="22">
        <v>0</v>
      </c>
      <c r="E11" s="22">
        <v>4</v>
      </c>
      <c r="F11" s="22">
        <v>2</v>
      </c>
      <c r="G11" s="22">
        <v>0</v>
      </c>
      <c r="H11" s="161">
        <f t="shared" si="0"/>
        <v>12</v>
      </c>
      <c r="I11" s="45"/>
      <c r="J11" s="45"/>
      <c r="K11" s="45"/>
      <c r="L11" s="45"/>
    </row>
    <row r="12" spans="1:12">
      <c r="A12" s="46">
        <v>10</v>
      </c>
      <c r="B12" s="22">
        <v>0</v>
      </c>
      <c r="C12" s="22">
        <v>0</v>
      </c>
      <c r="D12" s="22">
        <v>2</v>
      </c>
      <c r="E12" s="22">
        <v>2</v>
      </c>
      <c r="F12" s="22">
        <v>4</v>
      </c>
      <c r="G12" s="22">
        <v>4</v>
      </c>
      <c r="H12" s="161">
        <f t="shared" si="0"/>
        <v>12</v>
      </c>
      <c r="I12" s="45"/>
      <c r="J12" s="45"/>
      <c r="K12" s="45"/>
      <c r="L12" s="45"/>
    </row>
    <row r="13" spans="1:12">
      <c r="A13" s="46">
        <v>11</v>
      </c>
      <c r="B13" s="22">
        <v>2</v>
      </c>
      <c r="C13" s="22">
        <v>2</v>
      </c>
      <c r="D13" s="22">
        <v>4</v>
      </c>
      <c r="E13" s="22">
        <v>0</v>
      </c>
      <c r="F13" s="22">
        <v>4</v>
      </c>
      <c r="G13" s="22">
        <v>0</v>
      </c>
      <c r="H13" s="161">
        <f t="shared" si="0"/>
        <v>12</v>
      </c>
      <c r="I13" s="45"/>
      <c r="J13" s="45"/>
      <c r="K13" s="45"/>
      <c r="L13" s="45"/>
    </row>
    <row r="14" spans="1:12">
      <c r="A14" s="46">
        <v>12</v>
      </c>
      <c r="B14" s="22">
        <v>1</v>
      </c>
      <c r="C14" s="22">
        <v>3</v>
      </c>
      <c r="D14" s="22">
        <v>1</v>
      </c>
      <c r="E14" s="22">
        <v>4</v>
      </c>
      <c r="F14" s="22">
        <v>0</v>
      </c>
      <c r="G14" s="22">
        <v>3</v>
      </c>
      <c r="H14" s="161">
        <f t="shared" si="0"/>
        <v>12</v>
      </c>
      <c r="I14" s="45"/>
      <c r="J14" s="45"/>
      <c r="K14" s="45"/>
      <c r="L14" s="45"/>
    </row>
    <row r="15" spans="1:12">
      <c r="A15" s="46">
        <v>13</v>
      </c>
      <c r="B15" s="22">
        <v>0</v>
      </c>
      <c r="C15" s="22">
        <v>4</v>
      </c>
      <c r="D15" s="22">
        <v>4</v>
      </c>
      <c r="E15" s="22">
        <v>2</v>
      </c>
      <c r="F15" s="22">
        <v>2</v>
      </c>
      <c r="G15" s="22">
        <v>0</v>
      </c>
      <c r="H15" s="161">
        <f t="shared" si="0"/>
        <v>12</v>
      </c>
      <c r="I15" s="45"/>
      <c r="J15" s="45"/>
      <c r="K15" s="45"/>
      <c r="L15" s="45"/>
    </row>
    <row r="16" spans="1:12">
      <c r="A16" s="46">
        <v>14</v>
      </c>
      <c r="B16" s="22">
        <v>4</v>
      </c>
      <c r="C16" s="22">
        <v>0</v>
      </c>
      <c r="D16" s="22">
        <v>0</v>
      </c>
      <c r="E16" s="22">
        <v>2</v>
      </c>
      <c r="F16" s="22">
        <v>2</v>
      </c>
      <c r="G16" s="22">
        <v>4</v>
      </c>
      <c r="H16" s="161">
        <f t="shared" si="0"/>
        <v>12</v>
      </c>
      <c r="I16" s="45"/>
      <c r="J16" s="45"/>
      <c r="K16" s="45"/>
      <c r="L16" s="45"/>
    </row>
    <row r="17" spans="1:12">
      <c r="A17" s="46">
        <v>15</v>
      </c>
      <c r="B17" s="22">
        <v>3</v>
      </c>
      <c r="C17" s="22">
        <v>1</v>
      </c>
      <c r="D17" s="22">
        <v>3</v>
      </c>
      <c r="E17" s="22">
        <v>0</v>
      </c>
      <c r="F17" s="22">
        <v>4</v>
      </c>
      <c r="G17" s="22">
        <v>1</v>
      </c>
      <c r="H17" s="161">
        <f t="shared" si="0"/>
        <v>12</v>
      </c>
      <c r="I17" s="45"/>
      <c r="J17" s="45"/>
      <c r="K17" s="45"/>
      <c r="L17" s="45"/>
    </row>
    <row r="18" spans="1:12">
      <c r="A18" s="46">
        <v>16</v>
      </c>
      <c r="B18" s="22">
        <v>4</v>
      </c>
      <c r="C18" s="22">
        <v>3</v>
      </c>
      <c r="D18" s="22">
        <v>0</v>
      </c>
      <c r="E18" s="22">
        <v>1</v>
      </c>
      <c r="F18" s="22">
        <v>1</v>
      </c>
      <c r="G18" s="22">
        <v>3</v>
      </c>
      <c r="H18" s="161">
        <f t="shared" si="0"/>
        <v>12</v>
      </c>
      <c r="I18" s="45"/>
      <c r="J18" s="45"/>
      <c r="K18" s="45"/>
      <c r="L18" s="45"/>
    </row>
    <row r="19" spans="1:12">
      <c r="A19" s="46">
        <v>17</v>
      </c>
      <c r="B19" s="22">
        <v>4</v>
      </c>
      <c r="C19" s="22">
        <v>4</v>
      </c>
      <c r="D19" s="22">
        <v>0</v>
      </c>
      <c r="E19" s="22">
        <v>2</v>
      </c>
      <c r="F19" s="22">
        <v>0</v>
      </c>
      <c r="G19" s="22">
        <v>2</v>
      </c>
      <c r="H19" s="161">
        <f t="shared" si="0"/>
        <v>12</v>
      </c>
      <c r="I19" s="45"/>
      <c r="J19" s="45"/>
      <c r="K19" s="45"/>
      <c r="L19" s="45"/>
    </row>
    <row r="20" spans="1:12">
      <c r="A20" s="46">
        <v>18</v>
      </c>
      <c r="B20" s="22">
        <v>2</v>
      </c>
      <c r="C20" s="22">
        <v>4</v>
      </c>
      <c r="D20" s="22">
        <v>2</v>
      </c>
      <c r="E20" s="22">
        <v>4</v>
      </c>
      <c r="F20" s="22">
        <v>0</v>
      </c>
      <c r="G20" s="22">
        <v>0</v>
      </c>
      <c r="H20" s="161">
        <f t="shared" si="0"/>
        <v>12</v>
      </c>
      <c r="I20" s="45"/>
      <c r="J20" s="45"/>
      <c r="K20" s="45"/>
      <c r="L20" s="45"/>
    </row>
    <row r="21" spans="1:12">
      <c r="A21" s="46">
        <v>19</v>
      </c>
      <c r="B21" s="22">
        <v>0</v>
      </c>
      <c r="C21" s="22">
        <v>2</v>
      </c>
      <c r="D21" s="22">
        <v>4</v>
      </c>
      <c r="E21" s="22">
        <v>4</v>
      </c>
      <c r="F21" s="22">
        <v>2</v>
      </c>
      <c r="G21" s="22">
        <v>0</v>
      </c>
      <c r="H21" s="161">
        <f t="shared" si="0"/>
        <v>12</v>
      </c>
      <c r="I21" s="45"/>
      <c r="J21" s="45"/>
      <c r="K21" s="45"/>
      <c r="L21" s="45"/>
    </row>
    <row r="22" spans="1:12">
      <c r="A22" s="46">
        <v>20</v>
      </c>
      <c r="B22" s="22">
        <v>2</v>
      </c>
      <c r="C22" s="22">
        <v>2</v>
      </c>
      <c r="D22" s="22">
        <v>2</v>
      </c>
      <c r="E22" s="22">
        <v>2</v>
      </c>
      <c r="F22" s="22">
        <v>2</v>
      </c>
      <c r="G22" s="22">
        <v>2</v>
      </c>
      <c r="H22" s="161">
        <f t="shared" si="0"/>
        <v>12</v>
      </c>
      <c r="I22" s="45"/>
      <c r="J22" s="45"/>
      <c r="K22" s="45"/>
      <c r="L22" s="45"/>
    </row>
    <row r="23" spans="1:12">
      <c r="A23" s="46">
        <v>21</v>
      </c>
      <c r="B23" s="22">
        <v>3</v>
      </c>
      <c r="C23" s="22">
        <v>1</v>
      </c>
      <c r="D23" s="22">
        <v>3</v>
      </c>
      <c r="E23" s="22">
        <v>1</v>
      </c>
      <c r="F23" s="22">
        <v>4</v>
      </c>
      <c r="G23" s="22">
        <v>0</v>
      </c>
      <c r="H23" s="161">
        <f t="shared" si="0"/>
        <v>12</v>
      </c>
      <c r="I23" s="45"/>
      <c r="J23" s="45"/>
      <c r="K23" s="45"/>
      <c r="L23" s="45"/>
    </row>
    <row r="24" spans="1:12">
      <c r="A24" s="46">
        <v>22</v>
      </c>
      <c r="B24" s="22">
        <v>4</v>
      </c>
      <c r="C24" s="22">
        <v>2</v>
      </c>
      <c r="D24" s="22">
        <v>2</v>
      </c>
      <c r="E24" s="22">
        <v>0</v>
      </c>
      <c r="F24" s="22">
        <v>4</v>
      </c>
      <c r="G24" s="22">
        <v>0</v>
      </c>
      <c r="H24" s="161">
        <f t="shared" si="0"/>
        <v>12</v>
      </c>
      <c r="I24" s="45"/>
      <c r="J24" s="45"/>
      <c r="K24" s="45"/>
      <c r="L24" s="45"/>
    </row>
    <row r="25" spans="1:12">
      <c r="A25" s="46">
        <v>23</v>
      </c>
      <c r="B25" s="22">
        <v>2</v>
      </c>
      <c r="C25" s="22">
        <v>4</v>
      </c>
      <c r="D25" s="22">
        <v>0</v>
      </c>
      <c r="E25" s="22">
        <v>2</v>
      </c>
      <c r="F25" s="22">
        <v>0</v>
      </c>
      <c r="G25" s="22">
        <v>4</v>
      </c>
      <c r="H25" s="161">
        <f t="shared" si="0"/>
        <v>12</v>
      </c>
      <c r="I25" s="45"/>
      <c r="J25" s="45"/>
      <c r="K25" s="45"/>
      <c r="L25" s="45"/>
    </row>
    <row r="26" spans="1:12">
      <c r="A26" s="46">
        <v>24</v>
      </c>
      <c r="B26" s="22">
        <v>3</v>
      </c>
      <c r="C26" s="22">
        <v>1</v>
      </c>
      <c r="D26" s="22">
        <v>3</v>
      </c>
      <c r="E26" s="22">
        <v>1</v>
      </c>
      <c r="F26" s="22">
        <v>4</v>
      </c>
      <c r="G26" s="22">
        <v>0</v>
      </c>
      <c r="H26" s="161">
        <f t="shared" si="0"/>
        <v>12</v>
      </c>
      <c r="I26" s="45"/>
      <c r="J26" s="45"/>
      <c r="K26" s="45"/>
      <c r="L26" s="45"/>
    </row>
    <row r="27" spans="1:12">
      <c r="A27" s="46">
        <v>25</v>
      </c>
      <c r="B27" s="22">
        <v>4</v>
      </c>
      <c r="C27" s="22">
        <v>4</v>
      </c>
      <c r="D27" s="22">
        <v>0</v>
      </c>
      <c r="E27" s="22">
        <v>0</v>
      </c>
      <c r="F27" s="22">
        <v>2</v>
      </c>
      <c r="G27" s="22">
        <v>2</v>
      </c>
      <c r="H27" s="161">
        <f t="shared" si="0"/>
        <v>12</v>
      </c>
      <c r="I27" s="45"/>
      <c r="J27" s="45"/>
      <c r="K27" s="45"/>
      <c r="L27" s="45"/>
    </row>
    <row r="28" spans="1:12">
      <c r="A28" s="47" t="s">
        <v>12</v>
      </c>
      <c r="B28" s="89">
        <f t="shared" ref="B28:G28" si="1">SUM(B3:B27)</f>
        <v>62</v>
      </c>
      <c r="C28" s="165">
        <f t="shared" si="1"/>
        <v>55</v>
      </c>
      <c r="D28" s="165">
        <f t="shared" si="1"/>
        <v>46</v>
      </c>
      <c r="E28" s="165">
        <f t="shared" si="1"/>
        <v>49</v>
      </c>
      <c r="F28" s="165">
        <f t="shared" si="1"/>
        <v>52</v>
      </c>
      <c r="G28" s="165">
        <f t="shared" si="1"/>
        <v>36</v>
      </c>
      <c r="H28" s="162"/>
      <c r="I28" s="45"/>
      <c r="J28" s="45"/>
      <c r="K28" s="45"/>
      <c r="L28" s="45"/>
    </row>
    <row r="29" spans="1:12">
      <c r="A29" s="46" t="s">
        <v>13</v>
      </c>
      <c r="B29" s="48">
        <f t="shared" ref="B29:G29" si="2">COUNTIF(B3:B27,4)</f>
        <v>10</v>
      </c>
      <c r="C29" s="48">
        <f t="shared" si="2"/>
        <v>7</v>
      </c>
      <c r="D29" s="48">
        <f t="shared" si="2"/>
        <v>5</v>
      </c>
      <c r="E29" s="48">
        <f t="shared" si="2"/>
        <v>5</v>
      </c>
      <c r="F29" s="48">
        <f t="shared" si="2"/>
        <v>9</v>
      </c>
      <c r="G29" s="48">
        <f t="shared" si="2"/>
        <v>5</v>
      </c>
      <c r="H29" s="162"/>
      <c r="I29" s="45"/>
      <c r="J29" s="45"/>
      <c r="K29" s="45"/>
      <c r="L29" s="45"/>
    </row>
    <row r="30" spans="1:12">
      <c r="A30" s="46" t="s">
        <v>14</v>
      </c>
      <c r="B30" s="48">
        <f t="shared" ref="B30:G30" si="3">COUNTIF(B3:B27,0)</f>
        <v>5</v>
      </c>
      <c r="C30" s="48">
        <f t="shared" si="3"/>
        <v>4</v>
      </c>
      <c r="D30" s="48">
        <f t="shared" si="3"/>
        <v>8</v>
      </c>
      <c r="E30" s="48">
        <f t="shared" si="3"/>
        <v>4</v>
      </c>
      <c r="F30" s="48">
        <f t="shared" si="3"/>
        <v>8</v>
      </c>
      <c r="G30" s="48">
        <f t="shared" si="3"/>
        <v>12</v>
      </c>
      <c r="H30" s="162"/>
      <c r="I30" s="45"/>
      <c r="J30" s="45"/>
      <c r="K30" s="45"/>
      <c r="L30" s="45"/>
    </row>
    <row r="31" spans="1:12">
      <c r="A31" s="46" t="s">
        <v>15</v>
      </c>
      <c r="B31" s="51">
        <f t="shared" ref="B31:G31" si="4">B28/100</f>
        <v>0.62</v>
      </c>
      <c r="C31" s="51">
        <f t="shared" si="4"/>
        <v>0.55000000000000004</v>
      </c>
      <c r="D31" s="51">
        <f t="shared" si="4"/>
        <v>0.46</v>
      </c>
      <c r="E31" s="51">
        <f t="shared" si="4"/>
        <v>0.49</v>
      </c>
      <c r="F31" s="51">
        <f t="shared" si="4"/>
        <v>0.52</v>
      </c>
      <c r="G31" s="51">
        <f t="shared" si="4"/>
        <v>0.36</v>
      </c>
      <c r="H31" s="162"/>
      <c r="I31" s="45"/>
      <c r="J31" s="45"/>
      <c r="K31" s="45"/>
      <c r="L31" s="45"/>
    </row>
    <row r="32" spans="1:12">
      <c r="A32" s="46" t="s">
        <v>16</v>
      </c>
      <c r="B32" s="52">
        <f>RANK(B28,B28:G28,0)</f>
        <v>1</v>
      </c>
      <c r="C32" s="52">
        <f>RANK(C28,B28:G28,0)</f>
        <v>2</v>
      </c>
      <c r="D32" s="52">
        <f>RANK(D28,B28:G28,0)</f>
        <v>5</v>
      </c>
      <c r="E32" s="52">
        <f>RANK(E28,B28:G28,0)</f>
        <v>4</v>
      </c>
      <c r="F32" s="52">
        <f>RANK(F28,B28:G28,0)</f>
        <v>3</v>
      </c>
      <c r="G32" s="45">
        <f>RANK(G28,B28:G28,0)</f>
        <v>6</v>
      </c>
      <c r="H32" s="162"/>
      <c r="I32" s="45"/>
      <c r="J32" s="45"/>
      <c r="K32" s="45"/>
      <c r="L32" s="45"/>
    </row>
  </sheetData>
  <sheetProtection selectLockedCells="1" selectUnlockedCells="1"/>
  <mergeCells count="1">
    <mergeCell ref="A1:A2"/>
  </mergeCells>
  <pageMargins left="1.3298611111111112" right="0.74791666666666667" top="4.990277777777778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pane xSplit="1" ySplit="2" topLeftCell="B16" activePane="bottomRight" state="frozen"/>
      <selection pane="topRight" activeCell="B1" sqref="B1"/>
      <selection pane="bottomLeft" activeCell="A3" sqref="A3"/>
      <selection pane="bottomRight" activeCell="A39" sqref="A39"/>
    </sheetView>
  </sheetViews>
  <sheetFormatPr defaultRowHeight="12.75"/>
  <cols>
    <col min="1" max="1" width="10.7109375" style="57" customWidth="1"/>
    <col min="2" max="9" width="9.140625" style="57"/>
    <col min="10" max="10" width="9.140625" style="166"/>
    <col min="11" max="256" width="9.140625" style="57"/>
    <col min="257" max="257" width="10.7109375" style="57" customWidth="1"/>
    <col min="258" max="512" width="9.140625" style="57"/>
    <col min="513" max="513" width="10.7109375" style="57" customWidth="1"/>
    <col min="514" max="768" width="9.140625" style="57"/>
    <col min="769" max="769" width="10.7109375" style="57" customWidth="1"/>
    <col min="770" max="1024" width="9.140625" style="57"/>
    <col min="1025" max="1025" width="10.7109375" style="57" customWidth="1"/>
    <col min="1026" max="1280" width="9.140625" style="57"/>
    <col min="1281" max="1281" width="10.7109375" style="57" customWidth="1"/>
    <col min="1282" max="1536" width="9.140625" style="57"/>
    <col min="1537" max="1537" width="10.7109375" style="57" customWidth="1"/>
    <col min="1538" max="1792" width="9.140625" style="57"/>
    <col min="1793" max="1793" width="10.7109375" style="57" customWidth="1"/>
    <col min="1794" max="2048" width="9.140625" style="57"/>
    <col min="2049" max="2049" width="10.7109375" style="57" customWidth="1"/>
    <col min="2050" max="2304" width="9.140625" style="57"/>
    <col min="2305" max="2305" width="10.7109375" style="57" customWidth="1"/>
    <col min="2306" max="2560" width="9.140625" style="57"/>
    <col min="2561" max="2561" width="10.7109375" style="57" customWidth="1"/>
    <col min="2562" max="2816" width="9.140625" style="57"/>
    <col min="2817" max="2817" width="10.7109375" style="57" customWidth="1"/>
    <col min="2818" max="3072" width="9.140625" style="57"/>
    <col min="3073" max="3073" width="10.7109375" style="57" customWidth="1"/>
    <col min="3074" max="3328" width="9.140625" style="57"/>
    <col min="3329" max="3329" width="10.7109375" style="57" customWidth="1"/>
    <col min="3330" max="3584" width="9.140625" style="57"/>
    <col min="3585" max="3585" width="10.7109375" style="57" customWidth="1"/>
    <col min="3586" max="3840" width="9.140625" style="57"/>
    <col min="3841" max="3841" width="10.7109375" style="57" customWidth="1"/>
    <col min="3842" max="4096" width="9.140625" style="57"/>
    <col min="4097" max="4097" width="10.7109375" style="57" customWidth="1"/>
    <col min="4098" max="4352" width="9.140625" style="57"/>
    <col min="4353" max="4353" width="10.7109375" style="57" customWidth="1"/>
    <col min="4354" max="4608" width="9.140625" style="57"/>
    <col min="4609" max="4609" width="10.7109375" style="57" customWidth="1"/>
    <col min="4610" max="4864" width="9.140625" style="57"/>
    <col min="4865" max="4865" width="10.7109375" style="57" customWidth="1"/>
    <col min="4866" max="5120" width="9.140625" style="57"/>
    <col min="5121" max="5121" width="10.7109375" style="57" customWidth="1"/>
    <col min="5122" max="5376" width="9.140625" style="57"/>
    <col min="5377" max="5377" width="10.7109375" style="57" customWidth="1"/>
    <col min="5378" max="5632" width="9.140625" style="57"/>
    <col min="5633" max="5633" width="10.7109375" style="57" customWidth="1"/>
    <col min="5634" max="5888" width="9.140625" style="57"/>
    <col min="5889" max="5889" width="10.7109375" style="57" customWidth="1"/>
    <col min="5890" max="6144" width="9.140625" style="57"/>
    <col min="6145" max="6145" width="10.7109375" style="57" customWidth="1"/>
    <col min="6146" max="6400" width="9.140625" style="57"/>
    <col min="6401" max="6401" width="10.7109375" style="57" customWidth="1"/>
    <col min="6402" max="6656" width="9.140625" style="57"/>
    <col min="6657" max="6657" width="10.7109375" style="57" customWidth="1"/>
    <col min="6658" max="6912" width="9.140625" style="57"/>
    <col min="6913" max="6913" width="10.7109375" style="57" customWidth="1"/>
    <col min="6914" max="7168" width="9.140625" style="57"/>
    <col min="7169" max="7169" width="10.7109375" style="57" customWidth="1"/>
    <col min="7170" max="7424" width="9.140625" style="57"/>
    <col min="7425" max="7425" width="10.7109375" style="57" customWidth="1"/>
    <col min="7426" max="7680" width="9.140625" style="57"/>
    <col min="7681" max="7681" width="10.7109375" style="57" customWidth="1"/>
    <col min="7682" max="7936" width="9.140625" style="57"/>
    <col min="7937" max="7937" width="10.7109375" style="57" customWidth="1"/>
    <col min="7938" max="8192" width="9.140625" style="57"/>
    <col min="8193" max="8193" width="10.7109375" style="57" customWidth="1"/>
    <col min="8194" max="8448" width="9.140625" style="57"/>
    <col min="8449" max="8449" width="10.7109375" style="57" customWidth="1"/>
    <col min="8450" max="8704" width="9.140625" style="57"/>
    <col min="8705" max="8705" width="10.7109375" style="57" customWidth="1"/>
    <col min="8706" max="8960" width="9.140625" style="57"/>
    <col min="8961" max="8961" width="10.7109375" style="57" customWidth="1"/>
    <col min="8962" max="9216" width="9.140625" style="57"/>
    <col min="9217" max="9217" width="10.7109375" style="57" customWidth="1"/>
    <col min="9218" max="9472" width="9.140625" style="57"/>
    <col min="9473" max="9473" width="10.7109375" style="57" customWidth="1"/>
    <col min="9474" max="9728" width="9.140625" style="57"/>
    <col min="9729" max="9729" width="10.7109375" style="57" customWidth="1"/>
    <col min="9730" max="9984" width="9.140625" style="57"/>
    <col min="9985" max="9985" width="10.7109375" style="57" customWidth="1"/>
    <col min="9986" max="10240" width="9.140625" style="57"/>
    <col min="10241" max="10241" width="10.7109375" style="57" customWidth="1"/>
    <col min="10242" max="10496" width="9.140625" style="57"/>
    <col min="10497" max="10497" width="10.7109375" style="57" customWidth="1"/>
    <col min="10498" max="10752" width="9.140625" style="57"/>
    <col min="10753" max="10753" width="10.7109375" style="57" customWidth="1"/>
    <col min="10754" max="11008" width="9.140625" style="57"/>
    <col min="11009" max="11009" width="10.7109375" style="57" customWidth="1"/>
    <col min="11010" max="11264" width="9.140625" style="57"/>
    <col min="11265" max="11265" width="10.7109375" style="57" customWidth="1"/>
    <col min="11266" max="11520" width="9.140625" style="57"/>
    <col min="11521" max="11521" width="10.7109375" style="57" customWidth="1"/>
    <col min="11522" max="11776" width="9.140625" style="57"/>
    <col min="11777" max="11777" width="10.7109375" style="57" customWidth="1"/>
    <col min="11778" max="12032" width="9.140625" style="57"/>
    <col min="12033" max="12033" width="10.7109375" style="57" customWidth="1"/>
    <col min="12034" max="12288" width="9.140625" style="57"/>
    <col min="12289" max="12289" width="10.7109375" style="57" customWidth="1"/>
    <col min="12290" max="12544" width="9.140625" style="57"/>
    <col min="12545" max="12545" width="10.7109375" style="57" customWidth="1"/>
    <col min="12546" max="12800" width="9.140625" style="57"/>
    <col min="12801" max="12801" width="10.7109375" style="57" customWidth="1"/>
    <col min="12802" max="13056" width="9.140625" style="57"/>
    <col min="13057" max="13057" width="10.7109375" style="57" customWidth="1"/>
    <col min="13058" max="13312" width="9.140625" style="57"/>
    <col min="13313" max="13313" width="10.7109375" style="57" customWidth="1"/>
    <col min="13314" max="13568" width="9.140625" style="57"/>
    <col min="13569" max="13569" width="10.7109375" style="57" customWidth="1"/>
    <col min="13570" max="13824" width="9.140625" style="57"/>
    <col min="13825" max="13825" width="10.7109375" style="57" customWidth="1"/>
    <col min="13826" max="14080" width="9.140625" style="57"/>
    <col min="14081" max="14081" width="10.7109375" style="57" customWidth="1"/>
    <col min="14082" max="14336" width="9.140625" style="57"/>
    <col min="14337" max="14337" width="10.7109375" style="57" customWidth="1"/>
    <col min="14338" max="14592" width="9.140625" style="57"/>
    <col min="14593" max="14593" width="10.7109375" style="57" customWidth="1"/>
    <col min="14594" max="14848" width="9.140625" style="57"/>
    <col min="14849" max="14849" width="10.7109375" style="57" customWidth="1"/>
    <col min="14850" max="15104" width="9.140625" style="57"/>
    <col min="15105" max="15105" width="10.7109375" style="57" customWidth="1"/>
    <col min="15106" max="15360" width="9.140625" style="57"/>
    <col min="15361" max="15361" width="10.7109375" style="57" customWidth="1"/>
    <col min="15362" max="15616" width="9.140625" style="57"/>
    <col min="15617" max="15617" width="10.7109375" style="57" customWidth="1"/>
    <col min="15618" max="15872" width="9.140625" style="57"/>
    <col min="15873" max="15873" width="10.7109375" style="57" customWidth="1"/>
    <col min="15874" max="16128" width="9.140625" style="57"/>
    <col min="16129" max="16129" width="10.7109375" style="57" customWidth="1"/>
    <col min="16130" max="16384" width="9.140625" style="57"/>
  </cols>
  <sheetData>
    <row r="1" spans="1:10">
      <c r="A1" s="53">
        <v>41235</v>
      </c>
      <c r="B1" s="54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6"/>
    </row>
    <row r="2" spans="1:10" ht="26.25" thickBot="1">
      <c r="A2" s="58" t="s">
        <v>23</v>
      </c>
      <c r="B2" s="59" t="s">
        <v>24</v>
      </c>
      <c r="C2" s="60" t="s">
        <v>25</v>
      </c>
      <c r="D2" s="60" t="s">
        <v>26</v>
      </c>
      <c r="E2" s="59" t="s">
        <v>27</v>
      </c>
      <c r="F2" s="60" t="s">
        <v>28</v>
      </c>
      <c r="G2" s="60" t="s">
        <v>29</v>
      </c>
      <c r="H2" s="60" t="s">
        <v>30</v>
      </c>
      <c r="I2" s="61"/>
    </row>
    <row r="3" spans="1:10">
      <c r="A3" s="62">
        <v>1</v>
      </c>
      <c r="B3" s="63">
        <v>4</v>
      </c>
      <c r="C3" s="64">
        <v>0</v>
      </c>
      <c r="D3" s="64">
        <v>2</v>
      </c>
      <c r="E3" s="64">
        <v>0</v>
      </c>
      <c r="F3" s="64"/>
      <c r="G3" s="64">
        <v>4</v>
      </c>
      <c r="H3" s="64">
        <v>2</v>
      </c>
      <c r="I3" s="65"/>
      <c r="J3" s="166">
        <f t="shared" ref="J3:J30" si="0">SUM(B3:I3)</f>
        <v>12</v>
      </c>
    </row>
    <row r="4" spans="1:10">
      <c r="A4" s="66">
        <v>2</v>
      </c>
      <c r="B4" s="67">
        <v>1</v>
      </c>
      <c r="C4" s="68">
        <v>3</v>
      </c>
      <c r="D4" s="68">
        <v>3</v>
      </c>
      <c r="E4" s="68">
        <v>4</v>
      </c>
      <c r="F4" s="68"/>
      <c r="G4" s="68">
        <v>0</v>
      </c>
      <c r="H4" s="68">
        <v>1</v>
      </c>
      <c r="I4" s="69"/>
      <c r="J4" s="166">
        <f t="shared" si="0"/>
        <v>12</v>
      </c>
    </row>
    <row r="5" spans="1:10">
      <c r="A5" s="66">
        <v>3</v>
      </c>
      <c r="B5" s="67">
        <v>4</v>
      </c>
      <c r="C5" s="68">
        <v>0</v>
      </c>
      <c r="D5" s="68">
        <v>4</v>
      </c>
      <c r="E5" s="68">
        <v>2</v>
      </c>
      <c r="F5" s="68"/>
      <c r="G5" s="68">
        <v>2</v>
      </c>
      <c r="H5" s="68">
        <v>0</v>
      </c>
      <c r="I5" s="69"/>
      <c r="J5" s="166">
        <f t="shared" si="0"/>
        <v>12</v>
      </c>
    </row>
    <row r="6" spans="1:10">
      <c r="A6" s="66">
        <v>4</v>
      </c>
      <c r="B6" s="67">
        <v>0</v>
      </c>
      <c r="C6" s="68">
        <v>4</v>
      </c>
      <c r="D6" s="68">
        <v>0</v>
      </c>
      <c r="E6" s="68">
        <v>2</v>
      </c>
      <c r="F6" s="68"/>
      <c r="G6" s="68">
        <v>2</v>
      </c>
      <c r="H6" s="68">
        <v>4</v>
      </c>
      <c r="I6" s="69"/>
      <c r="J6" s="166">
        <f t="shared" si="0"/>
        <v>12</v>
      </c>
    </row>
    <row r="7" spans="1:10">
      <c r="A7" s="66">
        <v>5</v>
      </c>
      <c r="B7" s="70">
        <v>0</v>
      </c>
      <c r="C7" s="71">
        <v>4</v>
      </c>
      <c r="D7" s="71">
        <v>0</v>
      </c>
      <c r="E7" s="71"/>
      <c r="F7" s="71">
        <v>2</v>
      </c>
      <c r="G7" s="71">
        <v>2</v>
      </c>
      <c r="H7" s="71">
        <v>4</v>
      </c>
      <c r="I7" s="69"/>
      <c r="J7" s="166">
        <f t="shared" si="0"/>
        <v>12</v>
      </c>
    </row>
    <row r="8" spans="1:10">
      <c r="A8" s="66">
        <v>6</v>
      </c>
      <c r="B8" s="70">
        <v>2</v>
      </c>
      <c r="C8" s="71">
        <v>0</v>
      </c>
      <c r="D8" s="71">
        <v>4</v>
      </c>
      <c r="E8" s="71"/>
      <c r="F8" s="71">
        <v>4</v>
      </c>
      <c r="G8" s="71">
        <v>0</v>
      </c>
      <c r="H8" s="71">
        <v>2</v>
      </c>
      <c r="I8" s="69"/>
      <c r="J8" s="166">
        <f t="shared" si="0"/>
        <v>12</v>
      </c>
    </row>
    <row r="9" spans="1:10">
      <c r="A9" s="66">
        <v>7</v>
      </c>
      <c r="B9" s="70">
        <v>2</v>
      </c>
      <c r="C9" s="71">
        <v>0</v>
      </c>
      <c r="D9" s="71">
        <v>4</v>
      </c>
      <c r="E9" s="71"/>
      <c r="F9" s="71">
        <v>4</v>
      </c>
      <c r="G9" s="71">
        <v>0</v>
      </c>
      <c r="H9" s="71">
        <v>2</v>
      </c>
      <c r="I9" s="69"/>
      <c r="J9" s="166">
        <f t="shared" si="0"/>
        <v>12</v>
      </c>
    </row>
    <row r="10" spans="1:10">
      <c r="A10" s="66">
        <v>8</v>
      </c>
      <c r="B10" s="70">
        <v>2</v>
      </c>
      <c r="C10" s="71">
        <v>0</v>
      </c>
      <c r="D10" s="71">
        <v>4</v>
      </c>
      <c r="E10" s="71"/>
      <c r="F10" s="71">
        <v>4</v>
      </c>
      <c r="G10" s="71">
        <v>0</v>
      </c>
      <c r="H10" s="71">
        <v>2</v>
      </c>
      <c r="I10" s="69"/>
      <c r="J10" s="166">
        <f t="shared" si="0"/>
        <v>12</v>
      </c>
    </row>
    <row r="11" spans="1:10">
      <c r="A11" s="66">
        <v>9</v>
      </c>
      <c r="B11" s="70"/>
      <c r="C11" s="71">
        <v>4</v>
      </c>
      <c r="D11" s="71">
        <v>1</v>
      </c>
      <c r="E11" s="71">
        <v>1</v>
      </c>
      <c r="F11" s="71">
        <v>0</v>
      </c>
      <c r="G11" s="71">
        <v>3</v>
      </c>
      <c r="H11" s="71">
        <v>3</v>
      </c>
      <c r="I11" s="69"/>
      <c r="J11" s="166">
        <f t="shared" si="0"/>
        <v>12</v>
      </c>
    </row>
    <row r="12" spans="1:10">
      <c r="A12" s="66">
        <v>10</v>
      </c>
      <c r="B12" s="67"/>
      <c r="C12" s="68">
        <v>2</v>
      </c>
      <c r="D12" s="68">
        <v>2</v>
      </c>
      <c r="E12" s="68">
        <v>2</v>
      </c>
      <c r="F12" s="68">
        <v>2</v>
      </c>
      <c r="G12" s="68">
        <v>2</v>
      </c>
      <c r="H12" s="68">
        <v>2</v>
      </c>
      <c r="I12" s="69"/>
      <c r="J12" s="166">
        <f t="shared" si="0"/>
        <v>12</v>
      </c>
    </row>
    <row r="13" spans="1:10">
      <c r="A13" s="66">
        <v>11</v>
      </c>
      <c r="B13" s="67"/>
      <c r="C13" s="68">
        <v>3</v>
      </c>
      <c r="D13" s="68">
        <v>3</v>
      </c>
      <c r="E13" s="68">
        <v>0</v>
      </c>
      <c r="F13" s="68">
        <v>4</v>
      </c>
      <c r="G13" s="68">
        <v>1</v>
      </c>
      <c r="H13" s="68">
        <v>1</v>
      </c>
      <c r="I13" s="69"/>
      <c r="J13" s="166">
        <f t="shared" si="0"/>
        <v>12</v>
      </c>
    </row>
    <row r="14" spans="1:10">
      <c r="A14" s="66">
        <v>12</v>
      </c>
      <c r="B14" s="67"/>
      <c r="C14" s="68">
        <v>0</v>
      </c>
      <c r="D14" s="68">
        <v>2</v>
      </c>
      <c r="E14" s="68">
        <v>4</v>
      </c>
      <c r="F14" s="68">
        <v>4</v>
      </c>
      <c r="G14" s="68">
        <v>2</v>
      </c>
      <c r="H14" s="68">
        <v>0</v>
      </c>
      <c r="I14" s="69"/>
      <c r="J14" s="166">
        <f t="shared" si="0"/>
        <v>12</v>
      </c>
    </row>
    <row r="15" spans="1:10">
      <c r="A15" s="66">
        <v>13</v>
      </c>
      <c r="B15" s="67">
        <v>2</v>
      </c>
      <c r="C15" s="68"/>
      <c r="D15" s="68">
        <v>0</v>
      </c>
      <c r="E15" s="68">
        <v>4</v>
      </c>
      <c r="F15" s="68">
        <v>2</v>
      </c>
      <c r="G15" s="68">
        <v>4</v>
      </c>
      <c r="H15" s="68">
        <v>0</v>
      </c>
      <c r="I15" s="69"/>
      <c r="J15" s="166">
        <f t="shared" si="0"/>
        <v>12</v>
      </c>
    </row>
    <row r="16" spans="1:10">
      <c r="A16" s="66">
        <v>14</v>
      </c>
      <c r="B16" s="67">
        <v>4</v>
      </c>
      <c r="C16" s="68"/>
      <c r="D16" s="68">
        <v>1</v>
      </c>
      <c r="E16" s="68">
        <v>3</v>
      </c>
      <c r="F16" s="68">
        <v>0</v>
      </c>
      <c r="G16" s="68">
        <v>1</v>
      </c>
      <c r="H16" s="68">
        <v>3</v>
      </c>
      <c r="I16" s="69"/>
      <c r="J16" s="166">
        <f t="shared" si="0"/>
        <v>12</v>
      </c>
    </row>
    <row r="17" spans="1:10">
      <c r="A17" s="66">
        <v>15</v>
      </c>
      <c r="B17" s="67">
        <v>1</v>
      </c>
      <c r="C17" s="68"/>
      <c r="D17" s="68">
        <v>4</v>
      </c>
      <c r="E17" s="68">
        <v>0</v>
      </c>
      <c r="F17" s="68">
        <v>3</v>
      </c>
      <c r="G17" s="68">
        <v>1</v>
      </c>
      <c r="H17" s="68">
        <v>3</v>
      </c>
      <c r="I17" s="69"/>
      <c r="J17" s="166">
        <f t="shared" si="0"/>
        <v>12</v>
      </c>
    </row>
    <row r="18" spans="1:10">
      <c r="A18" s="66">
        <v>16</v>
      </c>
      <c r="B18" s="67">
        <v>4</v>
      </c>
      <c r="C18" s="68"/>
      <c r="D18" s="68">
        <v>1</v>
      </c>
      <c r="E18" s="68">
        <v>3</v>
      </c>
      <c r="F18" s="68">
        <v>0</v>
      </c>
      <c r="G18" s="68">
        <v>1</v>
      </c>
      <c r="H18" s="68">
        <v>3</v>
      </c>
      <c r="I18" s="69"/>
      <c r="J18" s="166">
        <f t="shared" si="0"/>
        <v>12</v>
      </c>
    </row>
    <row r="19" spans="1:10">
      <c r="A19" s="66">
        <v>17</v>
      </c>
      <c r="B19" s="67">
        <v>0</v>
      </c>
      <c r="C19" s="68">
        <v>2</v>
      </c>
      <c r="D19" s="68"/>
      <c r="E19" s="68">
        <v>2</v>
      </c>
      <c r="F19" s="68">
        <v>4</v>
      </c>
      <c r="G19" s="68">
        <v>4</v>
      </c>
      <c r="H19" s="68">
        <v>0</v>
      </c>
      <c r="I19" s="69"/>
      <c r="J19" s="166">
        <f t="shared" si="0"/>
        <v>12</v>
      </c>
    </row>
    <row r="20" spans="1:10">
      <c r="A20" s="66">
        <v>18</v>
      </c>
      <c r="B20" s="67">
        <v>4</v>
      </c>
      <c r="C20" s="68">
        <v>3</v>
      </c>
      <c r="D20" s="68"/>
      <c r="E20" s="68">
        <v>1</v>
      </c>
      <c r="F20" s="68">
        <v>1</v>
      </c>
      <c r="G20" s="68">
        <v>0</v>
      </c>
      <c r="H20" s="68">
        <v>3</v>
      </c>
      <c r="I20" s="69"/>
      <c r="J20" s="166">
        <f t="shared" si="0"/>
        <v>12</v>
      </c>
    </row>
    <row r="21" spans="1:10">
      <c r="A21" s="66">
        <v>19</v>
      </c>
      <c r="B21" s="67">
        <v>1</v>
      </c>
      <c r="C21" s="68">
        <v>0</v>
      </c>
      <c r="D21" s="68"/>
      <c r="E21" s="68">
        <v>4</v>
      </c>
      <c r="F21" s="68">
        <v>1</v>
      </c>
      <c r="G21" s="68">
        <v>3</v>
      </c>
      <c r="H21" s="68">
        <v>3</v>
      </c>
      <c r="I21" s="69"/>
      <c r="J21" s="166">
        <f t="shared" si="0"/>
        <v>12</v>
      </c>
    </row>
    <row r="22" spans="1:10">
      <c r="A22" s="66">
        <v>20</v>
      </c>
      <c r="B22" s="67">
        <v>0</v>
      </c>
      <c r="C22" s="68">
        <v>2</v>
      </c>
      <c r="D22" s="68"/>
      <c r="E22" s="68">
        <v>2</v>
      </c>
      <c r="F22" s="68">
        <v>4</v>
      </c>
      <c r="G22" s="68">
        <v>4</v>
      </c>
      <c r="H22" s="68">
        <v>0</v>
      </c>
      <c r="I22" s="69"/>
      <c r="J22" s="166">
        <f t="shared" si="0"/>
        <v>12</v>
      </c>
    </row>
    <row r="23" spans="1:10">
      <c r="A23" s="66">
        <v>21</v>
      </c>
      <c r="B23" s="67">
        <v>2</v>
      </c>
      <c r="C23" s="68">
        <v>0</v>
      </c>
      <c r="D23" s="68">
        <v>2</v>
      </c>
      <c r="E23" s="68">
        <v>4</v>
      </c>
      <c r="F23" s="68">
        <v>0</v>
      </c>
      <c r="G23" s="68"/>
      <c r="H23" s="68">
        <v>4</v>
      </c>
      <c r="I23" s="69"/>
      <c r="J23" s="166">
        <f t="shared" si="0"/>
        <v>12</v>
      </c>
    </row>
    <row r="24" spans="1:10">
      <c r="A24" s="66">
        <v>22</v>
      </c>
      <c r="B24" s="67">
        <v>1</v>
      </c>
      <c r="C24" s="68">
        <v>1</v>
      </c>
      <c r="D24" s="68">
        <v>3</v>
      </c>
      <c r="E24" s="68">
        <v>4</v>
      </c>
      <c r="F24" s="68">
        <v>0</v>
      </c>
      <c r="G24" s="68"/>
      <c r="H24" s="68">
        <v>3</v>
      </c>
      <c r="I24" s="69"/>
      <c r="J24" s="166">
        <f t="shared" si="0"/>
        <v>12</v>
      </c>
    </row>
    <row r="25" spans="1:10">
      <c r="A25" s="66">
        <v>23</v>
      </c>
      <c r="B25" s="67">
        <v>2</v>
      </c>
      <c r="C25" s="68">
        <v>4</v>
      </c>
      <c r="D25" s="68">
        <v>2</v>
      </c>
      <c r="E25" s="68">
        <v>0</v>
      </c>
      <c r="F25" s="68">
        <v>4</v>
      </c>
      <c r="G25" s="68"/>
      <c r="H25" s="68">
        <v>0</v>
      </c>
      <c r="I25" s="69"/>
      <c r="J25" s="166">
        <f t="shared" si="0"/>
        <v>12</v>
      </c>
    </row>
    <row r="26" spans="1:10">
      <c r="A26" s="66">
        <v>24</v>
      </c>
      <c r="B26" s="67">
        <v>2</v>
      </c>
      <c r="C26" s="68">
        <v>4</v>
      </c>
      <c r="D26" s="68">
        <v>2</v>
      </c>
      <c r="E26" s="68">
        <v>0</v>
      </c>
      <c r="F26" s="68">
        <v>4</v>
      </c>
      <c r="G26" s="68"/>
      <c r="H26" s="68">
        <v>0</v>
      </c>
      <c r="I26" s="69"/>
      <c r="J26" s="166">
        <f t="shared" si="0"/>
        <v>12</v>
      </c>
    </row>
    <row r="27" spans="1:10">
      <c r="A27" s="66">
        <v>25</v>
      </c>
      <c r="B27" s="67">
        <v>4</v>
      </c>
      <c r="C27" s="68">
        <v>1</v>
      </c>
      <c r="D27" s="68">
        <v>1</v>
      </c>
      <c r="E27" s="68">
        <v>0</v>
      </c>
      <c r="F27" s="68">
        <v>3</v>
      </c>
      <c r="G27" s="68">
        <v>3</v>
      </c>
      <c r="H27" s="68"/>
      <c r="I27" s="69"/>
      <c r="J27" s="166">
        <f t="shared" si="0"/>
        <v>12</v>
      </c>
    </row>
    <row r="28" spans="1:10">
      <c r="A28" s="66">
        <v>26</v>
      </c>
      <c r="B28" s="67">
        <v>1</v>
      </c>
      <c r="C28" s="68">
        <v>1</v>
      </c>
      <c r="D28" s="68">
        <v>4</v>
      </c>
      <c r="E28" s="68">
        <v>3</v>
      </c>
      <c r="F28" s="68">
        <v>0</v>
      </c>
      <c r="G28" s="68">
        <v>3</v>
      </c>
      <c r="H28" s="68"/>
      <c r="I28" s="69"/>
      <c r="J28" s="166">
        <f t="shared" si="0"/>
        <v>12</v>
      </c>
    </row>
    <row r="29" spans="1:10">
      <c r="A29" s="66">
        <v>27</v>
      </c>
      <c r="B29" s="67">
        <v>0</v>
      </c>
      <c r="C29" s="68">
        <v>3</v>
      </c>
      <c r="D29" s="68">
        <v>3</v>
      </c>
      <c r="E29" s="68">
        <v>4</v>
      </c>
      <c r="F29" s="68">
        <v>1</v>
      </c>
      <c r="G29" s="68">
        <v>1</v>
      </c>
      <c r="H29" s="68"/>
      <c r="I29" s="69"/>
      <c r="J29" s="166">
        <f t="shared" si="0"/>
        <v>12</v>
      </c>
    </row>
    <row r="30" spans="1:10" ht="13.5" thickBot="1">
      <c r="A30" s="72">
        <v>28</v>
      </c>
      <c r="B30" s="73">
        <v>2</v>
      </c>
      <c r="C30" s="74">
        <v>0</v>
      </c>
      <c r="D30" s="74">
        <v>4</v>
      </c>
      <c r="E30" s="74">
        <v>2</v>
      </c>
      <c r="F30" s="74">
        <v>0</v>
      </c>
      <c r="G30" s="74">
        <v>4</v>
      </c>
      <c r="H30" s="74"/>
      <c r="I30" s="75"/>
      <c r="J30" s="166">
        <f t="shared" si="0"/>
        <v>12</v>
      </c>
    </row>
    <row r="31" spans="1:10">
      <c r="A31" s="76" t="s">
        <v>31</v>
      </c>
      <c r="B31" s="77">
        <f t="shared" ref="B31:H31" si="1">SUM(B3:B30)</f>
        <v>45</v>
      </c>
      <c r="C31" s="78">
        <f t="shared" si="1"/>
        <v>41</v>
      </c>
      <c r="D31" s="78">
        <f t="shared" si="1"/>
        <v>56</v>
      </c>
      <c r="E31" s="78">
        <f t="shared" si="1"/>
        <v>51</v>
      </c>
      <c r="F31" s="78">
        <f t="shared" si="1"/>
        <v>51</v>
      </c>
      <c r="G31" s="78">
        <f t="shared" si="1"/>
        <v>47</v>
      </c>
      <c r="H31" s="78">
        <f t="shared" si="1"/>
        <v>45</v>
      </c>
      <c r="I31" s="79">
        <v>0</v>
      </c>
      <c r="J31" s="166">
        <f>SUM(J3:J30)</f>
        <v>336</v>
      </c>
    </row>
    <row r="32" spans="1:10">
      <c r="A32" s="80" t="s">
        <v>32</v>
      </c>
      <c r="B32" s="81">
        <f>B31/96</f>
        <v>0.46875</v>
      </c>
      <c r="C32" s="82">
        <f t="shared" ref="C32:H32" si="2">C31/96</f>
        <v>0.42708333333333331</v>
      </c>
      <c r="D32" s="82">
        <f t="shared" si="2"/>
        <v>0.58333333333333337</v>
      </c>
      <c r="E32" s="82">
        <f t="shared" si="2"/>
        <v>0.53125</v>
      </c>
      <c r="F32" s="82">
        <f t="shared" si="2"/>
        <v>0.53125</v>
      </c>
      <c r="G32" s="82">
        <f t="shared" si="2"/>
        <v>0.48958333333333331</v>
      </c>
      <c r="H32" s="82">
        <f t="shared" si="2"/>
        <v>0.46875</v>
      </c>
      <c r="I32" s="83"/>
    </row>
    <row r="33" spans="1:9">
      <c r="A33" s="80" t="s">
        <v>33</v>
      </c>
      <c r="B33" s="84">
        <f>RANK(B31,B$31:I$31,0)</f>
        <v>5</v>
      </c>
      <c r="C33" s="85">
        <f>RANK(C31,B$31:I$31,0)</f>
        <v>7</v>
      </c>
      <c r="D33" s="85">
        <f>RANK(D31,B$31:I$31,0)</f>
        <v>1</v>
      </c>
      <c r="E33" s="85">
        <f>RANK(E31,B$31:I$31,0)</f>
        <v>2</v>
      </c>
      <c r="F33" s="85">
        <f>RANK(F31,B$31:I$31,0)</f>
        <v>2</v>
      </c>
      <c r="G33" s="85">
        <f>RANK(G31,B$31:I$31,0)</f>
        <v>4</v>
      </c>
      <c r="H33" s="85">
        <f>RANK(H31,B$31:I$31,0)</f>
        <v>5</v>
      </c>
      <c r="I33" s="83">
        <f>RANK(I31,B$31:I$31,0)</f>
        <v>8</v>
      </c>
    </row>
    <row r="34" spans="1:9">
      <c r="A34" s="80" t="s">
        <v>13</v>
      </c>
      <c r="B34" s="86">
        <f>COUNTIF(B3:B30,4)</f>
        <v>6</v>
      </c>
      <c r="C34" s="87">
        <f t="shared" ref="C34:H34" si="3">COUNTIF(C3:C30,4)</f>
        <v>5</v>
      </c>
      <c r="D34" s="87">
        <f t="shared" si="3"/>
        <v>7</v>
      </c>
      <c r="E34" s="87">
        <f t="shared" si="3"/>
        <v>7</v>
      </c>
      <c r="F34" s="87">
        <f t="shared" si="3"/>
        <v>9</v>
      </c>
      <c r="G34" s="87">
        <f t="shared" si="3"/>
        <v>5</v>
      </c>
      <c r="H34" s="87">
        <f t="shared" si="3"/>
        <v>3</v>
      </c>
      <c r="I34" s="83"/>
    </row>
    <row r="35" spans="1:9">
      <c r="A35" s="80" t="s">
        <v>34</v>
      </c>
      <c r="B35" s="86">
        <f>COUNTIF(B3:B30,0)</f>
        <v>5</v>
      </c>
      <c r="C35" s="87">
        <f t="shared" ref="C35:H35" si="4">COUNTIF(C3:C30,0)</f>
        <v>9</v>
      </c>
      <c r="D35" s="87">
        <f t="shared" si="4"/>
        <v>3</v>
      </c>
      <c r="E35" s="87">
        <f t="shared" si="4"/>
        <v>6</v>
      </c>
      <c r="F35" s="87">
        <f t="shared" si="4"/>
        <v>7</v>
      </c>
      <c r="G35" s="87">
        <f t="shared" si="4"/>
        <v>5</v>
      </c>
      <c r="H35" s="87">
        <f t="shared" si="4"/>
        <v>7</v>
      </c>
      <c r="I35" s="83"/>
    </row>
  </sheetData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pane xSplit="1" ySplit="2" topLeftCell="B11" activePane="bottomRight" state="frozen"/>
      <selection pane="topRight" activeCell="B1" sqref="B1"/>
      <selection pane="bottomLeft" activeCell="A11" sqref="A11"/>
      <selection pane="bottomRight" activeCell="A33" sqref="A33:XFD33"/>
    </sheetView>
  </sheetViews>
  <sheetFormatPr defaultRowHeight="12.75"/>
  <cols>
    <col min="1" max="1" width="4.7109375" style="11" customWidth="1"/>
    <col min="2" max="3" width="9.140625" style="11"/>
    <col min="4" max="4" width="9.42578125" style="11" customWidth="1"/>
    <col min="5" max="7" width="9.140625" style="11"/>
    <col min="8" max="8" width="9.140625" style="5"/>
    <col min="10" max="10" width="9.140625" style="11"/>
    <col min="11" max="256" width="9.140625" style="6"/>
    <col min="257" max="257" width="4.7109375" style="6" customWidth="1"/>
    <col min="258" max="259" width="9.140625" style="6"/>
    <col min="260" max="260" width="9.42578125" style="6" customWidth="1"/>
    <col min="261" max="512" width="9.140625" style="6"/>
    <col min="513" max="513" width="4.7109375" style="6" customWidth="1"/>
    <col min="514" max="515" width="9.140625" style="6"/>
    <col min="516" max="516" width="9.42578125" style="6" customWidth="1"/>
    <col min="517" max="768" width="9.140625" style="6"/>
    <col min="769" max="769" width="4.7109375" style="6" customWidth="1"/>
    <col min="770" max="771" width="9.140625" style="6"/>
    <col min="772" max="772" width="9.42578125" style="6" customWidth="1"/>
    <col min="773" max="1024" width="9.140625" style="6"/>
    <col min="1025" max="1025" width="4.7109375" style="6" customWidth="1"/>
    <col min="1026" max="1027" width="9.140625" style="6"/>
    <col min="1028" max="1028" width="9.42578125" style="6" customWidth="1"/>
    <col min="1029" max="1280" width="9.140625" style="6"/>
    <col min="1281" max="1281" width="4.7109375" style="6" customWidth="1"/>
    <col min="1282" max="1283" width="9.140625" style="6"/>
    <col min="1284" max="1284" width="9.42578125" style="6" customWidth="1"/>
    <col min="1285" max="1536" width="9.140625" style="6"/>
    <col min="1537" max="1537" width="4.7109375" style="6" customWidth="1"/>
    <col min="1538" max="1539" width="9.140625" style="6"/>
    <col min="1540" max="1540" width="9.42578125" style="6" customWidth="1"/>
    <col min="1541" max="1792" width="9.140625" style="6"/>
    <col min="1793" max="1793" width="4.7109375" style="6" customWidth="1"/>
    <col min="1794" max="1795" width="9.140625" style="6"/>
    <col min="1796" max="1796" width="9.42578125" style="6" customWidth="1"/>
    <col min="1797" max="2048" width="9.140625" style="6"/>
    <col min="2049" max="2049" width="4.7109375" style="6" customWidth="1"/>
    <col min="2050" max="2051" width="9.140625" style="6"/>
    <col min="2052" max="2052" width="9.42578125" style="6" customWidth="1"/>
    <col min="2053" max="2304" width="9.140625" style="6"/>
    <col min="2305" max="2305" width="4.7109375" style="6" customWidth="1"/>
    <col min="2306" max="2307" width="9.140625" style="6"/>
    <col min="2308" max="2308" width="9.42578125" style="6" customWidth="1"/>
    <col min="2309" max="2560" width="9.140625" style="6"/>
    <col min="2561" max="2561" width="4.7109375" style="6" customWidth="1"/>
    <col min="2562" max="2563" width="9.140625" style="6"/>
    <col min="2564" max="2564" width="9.42578125" style="6" customWidth="1"/>
    <col min="2565" max="2816" width="9.140625" style="6"/>
    <col min="2817" max="2817" width="4.7109375" style="6" customWidth="1"/>
    <col min="2818" max="2819" width="9.140625" style="6"/>
    <col min="2820" max="2820" width="9.42578125" style="6" customWidth="1"/>
    <col min="2821" max="3072" width="9.140625" style="6"/>
    <col min="3073" max="3073" width="4.7109375" style="6" customWidth="1"/>
    <col min="3074" max="3075" width="9.140625" style="6"/>
    <col min="3076" max="3076" width="9.42578125" style="6" customWidth="1"/>
    <col min="3077" max="3328" width="9.140625" style="6"/>
    <col min="3329" max="3329" width="4.7109375" style="6" customWidth="1"/>
    <col min="3330" max="3331" width="9.140625" style="6"/>
    <col min="3332" max="3332" width="9.42578125" style="6" customWidth="1"/>
    <col min="3333" max="3584" width="9.140625" style="6"/>
    <col min="3585" max="3585" width="4.7109375" style="6" customWidth="1"/>
    <col min="3586" max="3587" width="9.140625" style="6"/>
    <col min="3588" max="3588" width="9.42578125" style="6" customWidth="1"/>
    <col min="3589" max="3840" width="9.140625" style="6"/>
    <col min="3841" max="3841" width="4.7109375" style="6" customWidth="1"/>
    <col min="3842" max="3843" width="9.140625" style="6"/>
    <col min="3844" max="3844" width="9.42578125" style="6" customWidth="1"/>
    <col min="3845" max="4096" width="9.140625" style="6"/>
    <col min="4097" max="4097" width="4.7109375" style="6" customWidth="1"/>
    <col min="4098" max="4099" width="9.140625" style="6"/>
    <col min="4100" max="4100" width="9.42578125" style="6" customWidth="1"/>
    <col min="4101" max="4352" width="9.140625" style="6"/>
    <col min="4353" max="4353" width="4.7109375" style="6" customWidth="1"/>
    <col min="4354" max="4355" width="9.140625" style="6"/>
    <col min="4356" max="4356" width="9.42578125" style="6" customWidth="1"/>
    <col min="4357" max="4608" width="9.140625" style="6"/>
    <col min="4609" max="4609" width="4.7109375" style="6" customWidth="1"/>
    <col min="4610" max="4611" width="9.140625" style="6"/>
    <col min="4612" max="4612" width="9.42578125" style="6" customWidth="1"/>
    <col min="4613" max="4864" width="9.140625" style="6"/>
    <col min="4865" max="4865" width="4.7109375" style="6" customWidth="1"/>
    <col min="4866" max="4867" width="9.140625" style="6"/>
    <col min="4868" max="4868" width="9.42578125" style="6" customWidth="1"/>
    <col min="4869" max="5120" width="9.140625" style="6"/>
    <col min="5121" max="5121" width="4.7109375" style="6" customWidth="1"/>
    <col min="5122" max="5123" width="9.140625" style="6"/>
    <col min="5124" max="5124" width="9.42578125" style="6" customWidth="1"/>
    <col min="5125" max="5376" width="9.140625" style="6"/>
    <col min="5377" max="5377" width="4.7109375" style="6" customWidth="1"/>
    <col min="5378" max="5379" width="9.140625" style="6"/>
    <col min="5380" max="5380" width="9.42578125" style="6" customWidth="1"/>
    <col min="5381" max="5632" width="9.140625" style="6"/>
    <col min="5633" max="5633" width="4.7109375" style="6" customWidth="1"/>
    <col min="5634" max="5635" width="9.140625" style="6"/>
    <col min="5636" max="5636" width="9.42578125" style="6" customWidth="1"/>
    <col min="5637" max="5888" width="9.140625" style="6"/>
    <col min="5889" max="5889" width="4.7109375" style="6" customWidth="1"/>
    <col min="5890" max="5891" width="9.140625" style="6"/>
    <col min="5892" max="5892" width="9.42578125" style="6" customWidth="1"/>
    <col min="5893" max="6144" width="9.140625" style="6"/>
    <col min="6145" max="6145" width="4.7109375" style="6" customWidth="1"/>
    <col min="6146" max="6147" width="9.140625" style="6"/>
    <col min="6148" max="6148" width="9.42578125" style="6" customWidth="1"/>
    <col min="6149" max="6400" width="9.140625" style="6"/>
    <col min="6401" max="6401" width="4.7109375" style="6" customWidth="1"/>
    <col min="6402" max="6403" width="9.140625" style="6"/>
    <col min="6404" max="6404" width="9.42578125" style="6" customWidth="1"/>
    <col min="6405" max="6656" width="9.140625" style="6"/>
    <col min="6657" max="6657" width="4.7109375" style="6" customWidth="1"/>
    <col min="6658" max="6659" width="9.140625" style="6"/>
    <col min="6660" max="6660" width="9.42578125" style="6" customWidth="1"/>
    <col min="6661" max="6912" width="9.140625" style="6"/>
    <col min="6913" max="6913" width="4.7109375" style="6" customWidth="1"/>
    <col min="6914" max="6915" width="9.140625" style="6"/>
    <col min="6916" max="6916" width="9.42578125" style="6" customWidth="1"/>
    <col min="6917" max="7168" width="9.140625" style="6"/>
    <col min="7169" max="7169" width="4.7109375" style="6" customWidth="1"/>
    <col min="7170" max="7171" width="9.140625" style="6"/>
    <col min="7172" max="7172" width="9.42578125" style="6" customWidth="1"/>
    <col min="7173" max="7424" width="9.140625" style="6"/>
    <col min="7425" max="7425" width="4.7109375" style="6" customWidth="1"/>
    <col min="7426" max="7427" width="9.140625" style="6"/>
    <col min="7428" max="7428" width="9.42578125" style="6" customWidth="1"/>
    <col min="7429" max="7680" width="9.140625" style="6"/>
    <col min="7681" max="7681" width="4.7109375" style="6" customWidth="1"/>
    <col min="7682" max="7683" width="9.140625" style="6"/>
    <col min="7684" max="7684" width="9.42578125" style="6" customWidth="1"/>
    <col min="7685" max="7936" width="9.140625" style="6"/>
    <col min="7937" max="7937" width="4.7109375" style="6" customWidth="1"/>
    <col min="7938" max="7939" width="9.140625" style="6"/>
    <col min="7940" max="7940" width="9.42578125" style="6" customWidth="1"/>
    <col min="7941" max="8192" width="9.140625" style="6"/>
    <col min="8193" max="8193" width="4.7109375" style="6" customWidth="1"/>
    <col min="8194" max="8195" width="9.140625" style="6"/>
    <col min="8196" max="8196" width="9.42578125" style="6" customWidth="1"/>
    <col min="8197" max="8448" width="9.140625" style="6"/>
    <col min="8449" max="8449" width="4.7109375" style="6" customWidth="1"/>
    <col min="8450" max="8451" width="9.140625" style="6"/>
    <col min="8452" max="8452" width="9.42578125" style="6" customWidth="1"/>
    <col min="8453" max="8704" width="9.140625" style="6"/>
    <col min="8705" max="8705" width="4.7109375" style="6" customWidth="1"/>
    <col min="8706" max="8707" width="9.140625" style="6"/>
    <col min="8708" max="8708" width="9.42578125" style="6" customWidth="1"/>
    <col min="8709" max="8960" width="9.140625" style="6"/>
    <col min="8961" max="8961" width="4.7109375" style="6" customWidth="1"/>
    <col min="8962" max="8963" width="9.140625" style="6"/>
    <col min="8964" max="8964" width="9.42578125" style="6" customWidth="1"/>
    <col min="8965" max="9216" width="9.140625" style="6"/>
    <col min="9217" max="9217" width="4.7109375" style="6" customWidth="1"/>
    <col min="9218" max="9219" width="9.140625" style="6"/>
    <col min="9220" max="9220" width="9.42578125" style="6" customWidth="1"/>
    <col min="9221" max="9472" width="9.140625" style="6"/>
    <col min="9473" max="9473" width="4.7109375" style="6" customWidth="1"/>
    <col min="9474" max="9475" width="9.140625" style="6"/>
    <col min="9476" max="9476" width="9.42578125" style="6" customWidth="1"/>
    <col min="9477" max="9728" width="9.140625" style="6"/>
    <col min="9729" max="9729" width="4.7109375" style="6" customWidth="1"/>
    <col min="9730" max="9731" width="9.140625" style="6"/>
    <col min="9732" max="9732" width="9.42578125" style="6" customWidth="1"/>
    <col min="9733" max="9984" width="9.140625" style="6"/>
    <col min="9985" max="9985" width="4.7109375" style="6" customWidth="1"/>
    <col min="9986" max="9987" width="9.140625" style="6"/>
    <col min="9988" max="9988" width="9.42578125" style="6" customWidth="1"/>
    <col min="9989" max="10240" width="9.140625" style="6"/>
    <col min="10241" max="10241" width="4.7109375" style="6" customWidth="1"/>
    <col min="10242" max="10243" width="9.140625" style="6"/>
    <col min="10244" max="10244" width="9.42578125" style="6" customWidth="1"/>
    <col min="10245" max="10496" width="9.140625" style="6"/>
    <col min="10497" max="10497" width="4.7109375" style="6" customWidth="1"/>
    <col min="10498" max="10499" width="9.140625" style="6"/>
    <col min="10500" max="10500" width="9.42578125" style="6" customWidth="1"/>
    <col min="10501" max="10752" width="9.140625" style="6"/>
    <col min="10753" max="10753" width="4.7109375" style="6" customWidth="1"/>
    <col min="10754" max="10755" width="9.140625" style="6"/>
    <col min="10756" max="10756" width="9.42578125" style="6" customWidth="1"/>
    <col min="10757" max="11008" width="9.140625" style="6"/>
    <col min="11009" max="11009" width="4.7109375" style="6" customWidth="1"/>
    <col min="11010" max="11011" width="9.140625" style="6"/>
    <col min="11012" max="11012" width="9.42578125" style="6" customWidth="1"/>
    <col min="11013" max="11264" width="9.140625" style="6"/>
    <col min="11265" max="11265" width="4.7109375" style="6" customWidth="1"/>
    <col min="11266" max="11267" width="9.140625" style="6"/>
    <col min="11268" max="11268" width="9.42578125" style="6" customWidth="1"/>
    <col min="11269" max="11520" width="9.140625" style="6"/>
    <col min="11521" max="11521" width="4.7109375" style="6" customWidth="1"/>
    <col min="11522" max="11523" width="9.140625" style="6"/>
    <col min="11524" max="11524" width="9.42578125" style="6" customWidth="1"/>
    <col min="11525" max="11776" width="9.140625" style="6"/>
    <col min="11777" max="11777" width="4.7109375" style="6" customWidth="1"/>
    <col min="11778" max="11779" width="9.140625" style="6"/>
    <col min="11780" max="11780" width="9.42578125" style="6" customWidth="1"/>
    <col min="11781" max="12032" width="9.140625" style="6"/>
    <col min="12033" max="12033" width="4.7109375" style="6" customWidth="1"/>
    <col min="12034" max="12035" width="9.140625" style="6"/>
    <col min="12036" max="12036" width="9.42578125" style="6" customWidth="1"/>
    <col min="12037" max="12288" width="9.140625" style="6"/>
    <col min="12289" max="12289" width="4.7109375" style="6" customWidth="1"/>
    <col min="12290" max="12291" width="9.140625" style="6"/>
    <col min="12292" max="12292" width="9.42578125" style="6" customWidth="1"/>
    <col min="12293" max="12544" width="9.140625" style="6"/>
    <col min="12545" max="12545" width="4.7109375" style="6" customWidth="1"/>
    <col min="12546" max="12547" width="9.140625" style="6"/>
    <col min="12548" max="12548" width="9.42578125" style="6" customWidth="1"/>
    <col min="12549" max="12800" width="9.140625" style="6"/>
    <col min="12801" max="12801" width="4.7109375" style="6" customWidth="1"/>
    <col min="12802" max="12803" width="9.140625" style="6"/>
    <col min="12804" max="12804" width="9.42578125" style="6" customWidth="1"/>
    <col min="12805" max="13056" width="9.140625" style="6"/>
    <col min="13057" max="13057" width="4.7109375" style="6" customWidth="1"/>
    <col min="13058" max="13059" width="9.140625" style="6"/>
    <col min="13060" max="13060" width="9.42578125" style="6" customWidth="1"/>
    <col min="13061" max="13312" width="9.140625" style="6"/>
    <col min="13313" max="13313" width="4.7109375" style="6" customWidth="1"/>
    <col min="13314" max="13315" width="9.140625" style="6"/>
    <col min="13316" max="13316" width="9.42578125" style="6" customWidth="1"/>
    <col min="13317" max="13568" width="9.140625" style="6"/>
    <col min="13569" max="13569" width="4.7109375" style="6" customWidth="1"/>
    <col min="13570" max="13571" width="9.140625" style="6"/>
    <col min="13572" max="13572" width="9.42578125" style="6" customWidth="1"/>
    <col min="13573" max="13824" width="9.140625" style="6"/>
    <col min="13825" max="13825" width="4.7109375" style="6" customWidth="1"/>
    <col min="13826" max="13827" width="9.140625" style="6"/>
    <col min="13828" max="13828" width="9.42578125" style="6" customWidth="1"/>
    <col min="13829" max="14080" width="9.140625" style="6"/>
    <col min="14081" max="14081" width="4.7109375" style="6" customWidth="1"/>
    <col min="14082" max="14083" width="9.140625" style="6"/>
    <col min="14084" max="14084" width="9.42578125" style="6" customWidth="1"/>
    <col min="14085" max="14336" width="9.140625" style="6"/>
    <col min="14337" max="14337" width="4.7109375" style="6" customWidth="1"/>
    <col min="14338" max="14339" width="9.140625" style="6"/>
    <col min="14340" max="14340" width="9.42578125" style="6" customWidth="1"/>
    <col min="14341" max="14592" width="9.140625" style="6"/>
    <col min="14593" max="14593" width="4.7109375" style="6" customWidth="1"/>
    <col min="14594" max="14595" width="9.140625" style="6"/>
    <col min="14596" max="14596" width="9.42578125" style="6" customWidth="1"/>
    <col min="14597" max="14848" width="9.140625" style="6"/>
    <col min="14849" max="14849" width="4.7109375" style="6" customWidth="1"/>
    <col min="14850" max="14851" width="9.140625" style="6"/>
    <col min="14852" max="14852" width="9.42578125" style="6" customWidth="1"/>
    <col min="14853" max="15104" width="9.140625" style="6"/>
    <col min="15105" max="15105" width="4.7109375" style="6" customWidth="1"/>
    <col min="15106" max="15107" width="9.140625" style="6"/>
    <col min="15108" max="15108" width="9.42578125" style="6" customWidth="1"/>
    <col min="15109" max="15360" width="9.140625" style="6"/>
    <col min="15361" max="15361" width="4.7109375" style="6" customWidth="1"/>
    <col min="15362" max="15363" width="9.140625" style="6"/>
    <col min="15364" max="15364" width="9.42578125" style="6" customWidth="1"/>
    <col min="15365" max="15616" width="9.140625" style="6"/>
    <col min="15617" max="15617" width="4.7109375" style="6" customWidth="1"/>
    <col min="15618" max="15619" width="9.140625" style="6"/>
    <col min="15620" max="15620" width="9.42578125" style="6" customWidth="1"/>
    <col min="15621" max="15872" width="9.140625" style="6"/>
    <col min="15873" max="15873" width="4.7109375" style="6" customWidth="1"/>
    <col min="15874" max="15875" width="9.140625" style="6"/>
    <col min="15876" max="15876" width="9.42578125" style="6" customWidth="1"/>
    <col min="15877" max="16128" width="9.140625" style="6"/>
    <col min="16129" max="16129" width="4.7109375" style="6" customWidth="1"/>
    <col min="16130" max="16131" width="9.140625" style="6"/>
    <col min="16132" max="16132" width="9.42578125" style="6" customWidth="1"/>
    <col min="16133" max="16384" width="9.140625" style="6"/>
  </cols>
  <sheetData>
    <row r="1" spans="1:12">
      <c r="A1" s="147" t="s">
        <v>0</v>
      </c>
      <c r="B1" s="42" t="s">
        <v>18</v>
      </c>
      <c r="C1" s="43" t="s">
        <v>9</v>
      </c>
      <c r="D1" s="43" t="s">
        <v>8</v>
      </c>
      <c r="E1" s="43" t="s">
        <v>1</v>
      </c>
      <c r="F1" s="43" t="s">
        <v>21</v>
      </c>
      <c r="G1" s="43" t="s">
        <v>35</v>
      </c>
      <c r="J1" s="6"/>
    </row>
    <row r="2" spans="1:12">
      <c r="A2" s="147"/>
      <c r="B2" s="163" t="s">
        <v>6</v>
      </c>
      <c r="C2" s="164" t="s">
        <v>36</v>
      </c>
      <c r="D2" s="164" t="s">
        <v>3</v>
      </c>
      <c r="E2" s="164" t="s">
        <v>19</v>
      </c>
      <c r="F2" s="164" t="s">
        <v>10</v>
      </c>
      <c r="G2" s="164" t="s">
        <v>4</v>
      </c>
    </row>
    <row r="3" spans="1:12">
      <c r="A3" s="44">
        <v>1</v>
      </c>
      <c r="B3" s="22">
        <v>4</v>
      </c>
      <c r="C3" s="22">
        <v>2</v>
      </c>
      <c r="D3" s="22">
        <v>0</v>
      </c>
      <c r="E3" s="22">
        <v>2</v>
      </c>
      <c r="F3" s="22">
        <v>4</v>
      </c>
      <c r="G3" s="22">
        <v>0</v>
      </c>
      <c r="H3" s="161">
        <f>SUM(B3:G3)</f>
        <v>12</v>
      </c>
    </row>
    <row r="4" spans="1:12">
      <c r="A4" s="46">
        <v>2</v>
      </c>
      <c r="B4" s="22">
        <v>2</v>
      </c>
      <c r="C4" s="22">
        <v>2</v>
      </c>
      <c r="D4" s="22">
        <v>2</v>
      </c>
      <c r="E4" s="22">
        <v>2</v>
      </c>
      <c r="F4" s="22">
        <v>2</v>
      </c>
      <c r="G4" s="22">
        <v>2</v>
      </c>
      <c r="H4" s="161">
        <f t="shared" ref="H4:H27" si="0">SUM(B4:G4)</f>
        <v>12</v>
      </c>
    </row>
    <row r="5" spans="1:12">
      <c r="A5" s="46">
        <v>3</v>
      </c>
      <c r="B5" s="22">
        <v>0</v>
      </c>
      <c r="C5" s="22">
        <v>2</v>
      </c>
      <c r="D5" s="22">
        <v>4</v>
      </c>
      <c r="E5" s="22">
        <v>2</v>
      </c>
      <c r="F5" s="22">
        <v>0</v>
      </c>
      <c r="G5" s="22">
        <v>4</v>
      </c>
      <c r="H5" s="161">
        <f t="shared" si="0"/>
        <v>12</v>
      </c>
    </row>
    <row r="6" spans="1:12">
      <c r="A6" s="46">
        <v>4</v>
      </c>
      <c r="B6" s="22">
        <v>1</v>
      </c>
      <c r="C6" s="22">
        <v>1</v>
      </c>
      <c r="D6" s="22">
        <v>4</v>
      </c>
      <c r="E6" s="22">
        <v>3</v>
      </c>
      <c r="F6" s="22">
        <v>0</v>
      </c>
      <c r="G6" s="22">
        <v>3</v>
      </c>
      <c r="H6" s="161">
        <f t="shared" si="0"/>
        <v>12</v>
      </c>
    </row>
    <row r="7" spans="1:12">
      <c r="A7" s="46">
        <v>5</v>
      </c>
      <c r="B7" s="22">
        <v>2</v>
      </c>
      <c r="C7" s="22">
        <v>0</v>
      </c>
      <c r="D7" s="22">
        <v>4</v>
      </c>
      <c r="E7" s="22">
        <v>4</v>
      </c>
      <c r="F7" s="22">
        <v>0</v>
      </c>
      <c r="G7" s="22">
        <v>2</v>
      </c>
      <c r="H7" s="161">
        <f t="shared" si="0"/>
        <v>12</v>
      </c>
    </row>
    <row r="8" spans="1:12">
      <c r="A8" s="46">
        <v>6</v>
      </c>
      <c r="B8" s="22">
        <v>4</v>
      </c>
      <c r="C8" s="22">
        <v>2</v>
      </c>
      <c r="D8" s="22">
        <v>4</v>
      </c>
      <c r="E8" s="22">
        <v>0</v>
      </c>
      <c r="F8" s="22">
        <v>0</v>
      </c>
      <c r="G8" s="22">
        <v>2</v>
      </c>
      <c r="H8" s="161">
        <f t="shared" si="0"/>
        <v>12</v>
      </c>
    </row>
    <row r="9" spans="1:12">
      <c r="A9" s="46">
        <v>7</v>
      </c>
      <c r="B9" s="22">
        <v>1</v>
      </c>
      <c r="C9" s="22">
        <v>3</v>
      </c>
      <c r="D9" s="22">
        <v>0</v>
      </c>
      <c r="E9" s="22">
        <v>4</v>
      </c>
      <c r="F9" s="22">
        <v>3</v>
      </c>
      <c r="G9" s="22">
        <v>1</v>
      </c>
      <c r="H9" s="161">
        <f t="shared" si="0"/>
        <v>12</v>
      </c>
    </row>
    <row r="10" spans="1:12">
      <c r="A10" s="46">
        <v>8</v>
      </c>
      <c r="B10" s="22">
        <v>4</v>
      </c>
      <c r="C10" s="22">
        <v>4</v>
      </c>
      <c r="D10" s="22">
        <v>2</v>
      </c>
      <c r="E10" s="22">
        <v>2</v>
      </c>
      <c r="F10" s="22">
        <v>0</v>
      </c>
      <c r="G10" s="22">
        <v>0</v>
      </c>
      <c r="H10" s="161">
        <f t="shared" si="0"/>
        <v>12</v>
      </c>
    </row>
    <row r="11" spans="1:12">
      <c r="A11" s="46">
        <v>9</v>
      </c>
      <c r="B11" s="22">
        <v>1</v>
      </c>
      <c r="C11" s="22">
        <v>3</v>
      </c>
      <c r="D11" s="22">
        <v>0</v>
      </c>
      <c r="E11" s="22">
        <v>4</v>
      </c>
      <c r="F11" s="22">
        <v>3</v>
      </c>
      <c r="G11" s="22">
        <v>1</v>
      </c>
      <c r="H11" s="161">
        <f t="shared" si="0"/>
        <v>12</v>
      </c>
      <c r="I11" s="45"/>
      <c r="J11" s="45"/>
      <c r="K11" s="45"/>
      <c r="L11" s="45"/>
    </row>
    <row r="12" spans="1:12">
      <c r="A12" s="46">
        <v>10</v>
      </c>
      <c r="B12" s="22">
        <v>0</v>
      </c>
      <c r="C12" s="22">
        <v>0</v>
      </c>
      <c r="D12" s="22">
        <v>2</v>
      </c>
      <c r="E12" s="22">
        <v>2</v>
      </c>
      <c r="F12" s="22">
        <v>4</v>
      </c>
      <c r="G12" s="22">
        <v>4</v>
      </c>
      <c r="H12" s="161">
        <f t="shared" si="0"/>
        <v>12</v>
      </c>
      <c r="I12" s="45"/>
      <c r="J12" s="45"/>
      <c r="K12" s="45"/>
      <c r="L12" s="45"/>
    </row>
    <row r="13" spans="1:12">
      <c r="A13" s="46">
        <v>11</v>
      </c>
      <c r="B13" s="22">
        <v>0</v>
      </c>
      <c r="C13" s="22">
        <v>4</v>
      </c>
      <c r="D13" s="22">
        <v>3</v>
      </c>
      <c r="E13" s="22">
        <v>3</v>
      </c>
      <c r="F13" s="22">
        <v>1</v>
      </c>
      <c r="G13" s="22">
        <v>1</v>
      </c>
      <c r="H13" s="161">
        <f t="shared" si="0"/>
        <v>12</v>
      </c>
      <c r="I13" s="45"/>
      <c r="J13" s="45"/>
      <c r="K13" s="45"/>
      <c r="L13" s="45"/>
    </row>
    <row r="14" spans="1:12">
      <c r="A14" s="46">
        <v>12</v>
      </c>
      <c r="B14" s="22">
        <v>3</v>
      </c>
      <c r="C14" s="22">
        <v>1</v>
      </c>
      <c r="D14" s="22">
        <v>0</v>
      </c>
      <c r="E14" s="22">
        <v>3</v>
      </c>
      <c r="F14" s="22">
        <v>1</v>
      </c>
      <c r="G14" s="22">
        <v>4</v>
      </c>
      <c r="H14" s="161">
        <f t="shared" si="0"/>
        <v>12</v>
      </c>
      <c r="I14" s="45"/>
      <c r="J14" s="45"/>
      <c r="K14" s="45"/>
      <c r="L14" s="45"/>
    </row>
    <row r="15" spans="1:12">
      <c r="A15" s="46">
        <v>13</v>
      </c>
      <c r="B15" s="22">
        <v>2</v>
      </c>
      <c r="C15" s="22">
        <v>2</v>
      </c>
      <c r="D15" s="22">
        <v>0</v>
      </c>
      <c r="E15" s="22">
        <v>4</v>
      </c>
      <c r="F15" s="22">
        <v>0</v>
      </c>
      <c r="G15" s="22">
        <v>4</v>
      </c>
      <c r="H15" s="161">
        <f t="shared" si="0"/>
        <v>12</v>
      </c>
      <c r="I15" s="45"/>
      <c r="J15" s="45"/>
      <c r="K15" s="45"/>
      <c r="L15" s="45"/>
    </row>
    <row r="16" spans="1:12">
      <c r="A16" s="46">
        <v>14</v>
      </c>
      <c r="B16" s="22">
        <v>3</v>
      </c>
      <c r="C16" s="22">
        <v>1</v>
      </c>
      <c r="D16" s="22">
        <v>3</v>
      </c>
      <c r="E16" s="22">
        <v>0</v>
      </c>
      <c r="F16" s="22">
        <v>4</v>
      </c>
      <c r="G16" s="22">
        <v>1</v>
      </c>
      <c r="H16" s="161">
        <f t="shared" si="0"/>
        <v>12</v>
      </c>
      <c r="I16" s="45"/>
      <c r="J16" s="45"/>
      <c r="K16" s="45"/>
      <c r="L16" s="45"/>
    </row>
    <row r="17" spans="1:12">
      <c r="A17" s="46">
        <v>15</v>
      </c>
      <c r="B17" s="22">
        <v>3</v>
      </c>
      <c r="C17" s="22">
        <v>1</v>
      </c>
      <c r="D17" s="22">
        <v>0</v>
      </c>
      <c r="E17" s="22">
        <v>3</v>
      </c>
      <c r="F17" s="22">
        <v>1</v>
      </c>
      <c r="G17" s="22">
        <v>4</v>
      </c>
      <c r="H17" s="161">
        <f t="shared" si="0"/>
        <v>12</v>
      </c>
      <c r="I17" s="45"/>
      <c r="J17" s="45"/>
      <c r="K17" s="45"/>
      <c r="L17" s="45"/>
    </row>
    <row r="18" spans="1:12">
      <c r="A18" s="46">
        <v>16</v>
      </c>
      <c r="B18" s="22">
        <v>4</v>
      </c>
      <c r="C18" s="22">
        <v>4</v>
      </c>
      <c r="D18" s="22">
        <v>0</v>
      </c>
      <c r="E18" s="22">
        <v>2</v>
      </c>
      <c r="F18" s="22">
        <v>0</v>
      </c>
      <c r="G18" s="22">
        <v>2</v>
      </c>
      <c r="H18" s="161">
        <f t="shared" si="0"/>
        <v>12</v>
      </c>
      <c r="I18" s="45"/>
      <c r="J18" s="45"/>
      <c r="K18" s="45"/>
      <c r="L18" s="45"/>
    </row>
    <row r="19" spans="1:12">
      <c r="A19" s="46">
        <v>17</v>
      </c>
      <c r="B19" s="22">
        <v>0</v>
      </c>
      <c r="C19" s="22">
        <v>2</v>
      </c>
      <c r="D19" s="22">
        <v>4</v>
      </c>
      <c r="E19" s="22">
        <v>4</v>
      </c>
      <c r="F19" s="22">
        <v>2</v>
      </c>
      <c r="G19" s="22">
        <v>0</v>
      </c>
      <c r="H19" s="161">
        <f t="shared" si="0"/>
        <v>12</v>
      </c>
      <c r="I19" s="45"/>
      <c r="J19" s="45"/>
      <c r="K19" s="45"/>
      <c r="L19" s="45"/>
    </row>
    <row r="20" spans="1:12">
      <c r="A20" s="46">
        <v>18</v>
      </c>
      <c r="B20" s="22">
        <v>0</v>
      </c>
      <c r="C20" s="22">
        <v>0</v>
      </c>
      <c r="D20" s="22">
        <v>4</v>
      </c>
      <c r="E20" s="22">
        <v>2</v>
      </c>
      <c r="F20" s="22">
        <v>4</v>
      </c>
      <c r="G20" s="22">
        <v>2</v>
      </c>
      <c r="H20" s="161">
        <f t="shared" si="0"/>
        <v>12</v>
      </c>
      <c r="I20" s="45"/>
      <c r="J20" s="45"/>
      <c r="K20" s="45"/>
      <c r="L20" s="45"/>
    </row>
    <row r="21" spans="1:12">
      <c r="A21" s="46">
        <v>19</v>
      </c>
      <c r="B21" s="22">
        <v>3</v>
      </c>
      <c r="C21" s="22">
        <v>1</v>
      </c>
      <c r="D21" s="22">
        <v>1</v>
      </c>
      <c r="E21" s="22">
        <v>0</v>
      </c>
      <c r="F21" s="22">
        <v>3</v>
      </c>
      <c r="G21" s="22">
        <v>4</v>
      </c>
      <c r="H21" s="161">
        <f t="shared" si="0"/>
        <v>12</v>
      </c>
      <c r="I21" s="45"/>
      <c r="J21" s="45"/>
      <c r="K21" s="45"/>
      <c r="L21" s="45"/>
    </row>
    <row r="22" spans="1:12">
      <c r="A22" s="46">
        <v>20</v>
      </c>
      <c r="B22" s="22">
        <v>4</v>
      </c>
      <c r="C22" s="22">
        <v>4</v>
      </c>
      <c r="D22" s="22">
        <v>0</v>
      </c>
      <c r="E22" s="22">
        <v>2</v>
      </c>
      <c r="F22" s="22">
        <v>0</v>
      </c>
      <c r="G22" s="22">
        <v>2</v>
      </c>
      <c r="H22" s="161">
        <f t="shared" si="0"/>
        <v>12</v>
      </c>
      <c r="I22" s="45"/>
      <c r="J22" s="45"/>
      <c r="K22" s="45"/>
      <c r="L22" s="45"/>
    </row>
    <row r="23" spans="1:12">
      <c r="A23" s="46">
        <v>21</v>
      </c>
      <c r="B23" s="22">
        <v>2</v>
      </c>
      <c r="C23" s="22">
        <v>4</v>
      </c>
      <c r="D23" s="22">
        <v>0</v>
      </c>
      <c r="E23" s="22">
        <v>2</v>
      </c>
      <c r="F23" s="22">
        <v>0</v>
      </c>
      <c r="G23" s="22">
        <v>4</v>
      </c>
      <c r="H23" s="161">
        <f t="shared" si="0"/>
        <v>12</v>
      </c>
      <c r="I23" s="45"/>
      <c r="J23" s="45"/>
      <c r="K23" s="45"/>
      <c r="L23" s="45"/>
    </row>
    <row r="24" spans="1:12">
      <c r="A24" s="46">
        <v>22</v>
      </c>
      <c r="B24" s="22">
        <v>3</v>
      </c>
      <c r="C24" s="22">
        <v>4</v>
      </c>
      <c r="D24" s="22">
        <v>0</v>
      </c>
      <c r="E24" s="22">
        <v>1</v>
      </c>
      <c r="F24" s="22">
        <v>1</v>
      </c>
      <c r="G24" s="22">
        <v>3</v>
      </c>
      <c r="H24" s="161">
        <f t="shared" si="0"/>
        <v>12</v>
      </c>
      <c r="I24" s="45"/>
      <c r="J24" s="45"/>
      <c r="K24" s="45"/>
      <c r="L24" s="45"/>
    </row>
    <row r="25" spans="1:12">
      <c r="A25" s="46">
        <v>23</v>
      </c>
      <c r="B25" s="22">
        <v>4</v>
      </c>
      <c r="C25" s="22">
        <v>4</v>
      </c>
      <c r="D25" s="22">
        <v>0</v>
      </c>
      <c r="E25" s="22">
        <v>0</v>
      </c>
      <c r="F25" s="22">
        <v>2</v>
      </c>
      <c r="G25" s="22">
        <v>2</v>
      </c>
      <c r="H25" s="161">
        <f t="shared" si="0"/>
        <v>12</v>
      </c>
      <c r="I25" s="45"/>
      <c r="J25" s="45"/>
      <c r="K25" s="45"/>
      <c r="L25" s="45"/>
    </row>
    <row r="26" spans="1:12">
      <c r="A26" s="46">
        <v>24</v>
      </c>
      <c r="B26" s="22">
        <v>1</v>
      </c>
      <c r="C26" s="22">
        <v>3</v>
      </c>
      <c r="D26" s="22">
        <v>1</v>
      </c>
      <c r="E26" s="22">
        <v>3</v>
      </c>
      <c r="F26" s="22">
        <v>0</v>
      </c>
      <c r="G26" s="22">
        <v>4</v>
      </c>
      <c r="H26" s="161">
        <f t="shared" si="0"/>
        <v>12</v>
      </c>
      <c r="I26" s="45"/>
      <c r="J26" s="45"/>
      <c r="K26" s="45"/>
      <c r="L26" s="45"/>
    </row>
    <row r="27" spans="1:12">
      <c r="A27" s="46">
        <v>25</v>
      </c>
      <c r="B27" s="22">
        <v>2</v>
      </c>
      <c r="C27" s="22">
        <v>0</v>
      </c>
      <c r="D27" s="22">
        <v>4</v>
      </c>
      <c r="E27" s="22">
        <v>2</v>
      </c>
      <c r="F27" s="22">
        <v>4</v>
      </c>
      <c r="G27" s="22">
        <v>0</v>
      </c>
      <c r="H27" s="161">
        <f t="shared" si="0"/>
        <v>12</v>
      </c>
      <c r="I27" s="45"/>
      <c r="J27" s="45"/>
      <c r="K27" s="45"/>
      <c r="L27" s="45"/>
    </row>
    <row r="28" spans="1:12">
      <c r="A28" s="47" t="s">
        <v>12</v>
      </c>
      <c r="B28" s="89">
        <f t="shared" ref="B28:G28" si="1">SUM(B3:B27)</f>
        <v>53</v>
      </c>
      <c r="C28" s="165">
        <f t="shared" si="1"/>
        <v>54</v>
      </c>
      <c r="D28" s="165">
        <f t="shared" si="1"/>
        <v>42</v>
      </c>
      <c r="E28" s="165">
        <f t="shared" si="1"/>
        <v>56</v>
      </c>
      <c r="F28" s="165">
        <f t="shared" si="1"/>
        <v>39</v>
      </c>
      <c r="G28" s="165">
        <f t="shared" si="1"/>
        <v>56</v>
      </c>
      <c r="H28" s="162"/>
      <c r="I28" s="45"/>
      <c r="J28" s="45"/>
      <c r="K28" s="45"/>
      <c r="L28" s="45"/>
    </row>
    <row r="29" spans="1:12">
      <c r="A29" s="46" t="s">
        <v>13</v>
      </c>
      <c r="B29" s="48">
        <f t="shared" ref="B29:F29" si="2">COUNTIF(B3:B27,4)</f>
        <v>6</v>
      </c>
      <c r="C29" s="48">
        <f t="shared" si="2"/>
        <v>7</v>
      </c>
      <c r="D29" s="48">
        <f t="shared" si="2"/>
        <v>7</v>
      </c>
      <c r="E29" s="48">
        <f t="shared" si="2"/>
        <v>5</v>
      </c>
      <c r="F29" s="48">
        <f t="shared" si="2"/>
        <v>5</v>
      </c>
      <c r="G29" s="48">
        <f t="shared" ref="G29" si="3">COUNTIF(G3:G27,4)</f>
        <v>8</v>
      </c>
      <c r="H29" s="162"/>
      <c r="I29" s="45"/>
      <c r="J29" s="45"/>
      <c r="K29" s="45"/>
      <c r="L29" s="45"/>
    </row>
    <row r="30" spans="1:12">
      <c r="A30" s="46" t="s">
        <v>14</v>
      </c>
      <c r="B30" s="48">
        <f t="shared" ref="B30:F30" si="4">COUNTIF(B3:B27,0)</f>
        <v>5</v>
      </c>
      <c r="C30" s="48">
        <f t="shared" si="4"/>
        <v>4</v>
      </c>
      <c r="D30" s="48">
        <f t="shared" si="4"/>
        <v>11</v>
      </c>
      <c r="E30" s="48">
        <f t="shared" si="4"/>
        <v>4</v>
      </c>
      <c r="F30" s="48">
        <f t="shared" si="4"/>
        <v>10</v>
      </c>
      <c r="G30" s="48">
        <f t="shared" ref="G30" si="5">COUNTIF(G3:G27,0)</f>
        <v>4</v>
      </c>
      <c r="H30" s="162"/>
      <c r="I30" s="45"/>
      <c r="J30" s="45"/>
      <c r="K30" s="45"/>
      <c r="L30" s="45"/>
    </row>
    <row r="31" spans="1:12">
      <c r="A31" s="46" t="s">
        <v>15</v>
      </c>
      <c r="B31" s="51">
        <f t="shared" ref="B31:G31" si="6">B28/100</f>
        <v>0.53</v>
      </c>
      <c r="C31" s="51">
        <f t="shared" si="6"/>
        <v>0.54</v>
      </c>
      <c r="D31" s="51">
        <f t="shared" si="6"/>
        <v>0.42</v>
      </c>
      <c r="E31" s="51">
        <f t="shared" si="6"/>
        <v>0.56000000000000005</v>
      </c>
      <c r="F31" s="51">
        <f t="shared" si="6"/>
        <v>0.39</v>
      </c>
      <c r="G31" s="51">
        <f t="shared" si="6"/>
        <v>0.56000000000000005</v>
      </c>
      <c r="H31" s="162"/>
      <c r="I31" s="45"/>
      <c r="J31" s="45"/>
      <c r="K31" s="45"/>
      <c r="L31" s="45"/>
    </row>
    <row r="32" spans="1:12">
      <c r="A32" s="46" t="s">
        <v>16</v>
      </c>
      <c r="B32" s="52">
        <f>RANK(B28,B28:G28,0)</f>
        <v>4</v>
      </c>
      <c r="C32" s="52">
        <f>RANK(C28,B28:G28,0)</f>
        <v>3</v>
      </c>
      <c r="D32" s="52">
        <f>RANK(D28,B28:G28,0)</f>
        <v>5</v>
      </c>
      <c r="E32" s="52">
        <f>RANK(E28,B28:G28,0)</f>
        <v>1</v>
      </c>
      <c r="F32" s="52">
        <f>RANK(F28,B28:G28,0)</f>
        <v>6</v>
      </c>
      <c r="G32" s="45">
        <f>RANK(G28,B28:G28,0)</f>
        <v>1</v>
      </c>
      <c r="H32" s="162"/>
      <c r="I32" s="45"/>
      <c r="J32" s="45"/>
      <c r="K32" s="45"/>
      <c r="L32" s="45"/>
    </row>
  </sheetData>
  <sheetProtection selectLockedCells="1" selectUnlockedCells="1"/>
  <mergeCells count="1">
    <mergeCell ref="A1:A2"/>
  </mergeCells>
  <pageMargins left="1.3298611111111112" right="0.74791666666666667" top="4.990277777777778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A33" sqref="A33:XFD33"/>
    </sheetView>
  </sheetViews>
  <sheetFormatPr defaultRowHeight="12.75"/>
  <cols>
    <col min="1" max="1" width="4.7109375" style="11" customWidth="1"/>
    <col min="2" max="3" width="9.140625" style="11"/>
    <col min="4" max="4" width="9.42578125" style="11" customWidth="1"/>
    <col min="5" max="7" width="9.140625" style="11"/>
    <col min="8" max="8" width="9.140625" style="5"/>
    <col min="10" max="10" width="9.140625" style="11"/>
    <col min="11" max="256" width="9.140625" style="6"/>
    <col min="257" max="257" width="4.7109375" style="6" customWidth="1"/>
    <col min="258" max="259" width="9.140625" style="6"/>
    <col min="260" max="260" width="9.42578125" style="6" customWidth="1"/>
    <col min="261" max="512" width="9.140625" style="6"/>
    <col min="513" max="513" width="4.7109375" style="6" customWidth="1"/>
    <col min="514" max="515" width="9.140625" style="6"/>
    <col min="516" max="516" width="9.42578125" style="6" customWidth="1"/>
    <col min="517" max="768" width="9.140625" style="6"/>
    <col min="769" max="769" width="4.7109375" style="6" customWidth="1"/>
    <col min="770" max="771" width="9.140625" style="6"/>
    <col min="772" max="772" width="9.42578125" style="6" customWidth="1"/>
    <col min="773" max="1024" width="9.140625" style="6"/>
    <col min="1025" max="1025" width="4.7109375" style="6" customWidth="1"/>
    <col min="1026" max="1027" width="9.140625" style="6"/>
    <col min="1028" max="1028" width="9.42578125" style="6" customWidth="1"/>
    <col min="1029" max="1280" width="9.140625" style="6"/>
    <col min="1281" max="1281" width="4.7109375" style="6" customWidth="1"/>
    <col min="1282" max="1283" width="9.140625" style="6"/>
    <col min="1284" max="1284" width="9.42578125" style="6" customWidth="1"/>
    <col min="1285" max="1536" width="9.140625" style="6"/>
    <col min="1537" max="1537" width="4.7109375" style="6" customWidth="1"/>
    <col min="1538" max="1539" width="9.140625" style="6"/>
    <col min="1540" max="1540" width="9.42578125" style="6" customWidth="1"/>
    <col min="1541" max="1792" width="9.140625" style="6"/>
    <col min="1793" max="1793" width="4.7109375" style="6" customWidth="1"/>
    <col min="1794" max="1795" width="9.140625" style="6"/>
    <col min="1796" max="1796" width="9.42578125" style="6" customWidth="1"/>
    <col min="1797" max="2048" width="9.140625" style="6"/>
    <col min="2049" max="2049" width="4.7109375" style="6" customWidth="1"/>
    <col min="2050" max="2051" width="9.140625" style="6"/>
    <col min="2052" max="2052" width="9.42578125" style="6" customWidth="1"/>
    <col min="2053" max="2304" width="9.140625" style="6"/>
    <col min="2305" max="2305" width="4.7109375" style="6" customWidth="1"/>
    <col min="2306" max="2307" width="9.140625" style="6"/>
    <col min="2308" max="2308" width="9.42578125" style="6" customWidth="1"/>
    <col min="2309" max="2560" width="9.140625" style="6"/>
    <col min="2561" max="2561" width="4.7109375" style="6" customWidth="1"/>
    <col min="2562" max="2563" width="9.140625" style="6"/>
    <col min="2564" max="2564" width="9.42578125" style="6" customWidth="1"/>
    <col min="2565" max="2816" width="9.140625" style="6"/>
    <col min="2817" max="2817" width="4.7109375" style="6" customWidth="1"/>
    <col min="2818" max="2819" width="9.140625" style="6"/>
    <col min="2820" max="2820" width="9.42578125" style="6" customWidth="1"/>
    <col min="2821" max="3072" width="9.140625" style="6"/>
    <col min="3073" max="3073" width="4.7109375" style="6" customWidth="1"/>
    <col min="3074" max="3075" width="9.140625" style="6"/>
    <col min="3076" max="3076" width="9.42578125" style="6" customWidth="1"/>
    <col min="3077" max="3328" width="9.140625" style="6"/>
    <col min="3329" max="3329" width="4.7109375" style="6" customWidth="1"/>
    <col min="3330" max="3331" width="9.140625" style="6"/>
    <col min="3332" max="3332" width="9.42578125" style="6" customWidth="1"/>
    <col min="3333" max="3584" width="9.140625" style="6"/>
    <col min="3585" max="3585" width="4.7109375" style="6" customWidth="1"/>
    <col min="3586" max="3587" width="9.140625" style="6"/>
    <col min="3588" max="3588" width="9.42578125" style="6" customWidth="1"/>
    <col min="3589" max="3840" width="9.140625" style="6"/>
    <col min="3841" max="3841" width="4.7109375" style="6" customWidth="1"/>
    <col min="3842" max="3843" width="9.140625" style="6"/>
    <col min="3844" max="3844" width="9.42578125" style="6" customWidth="1"/>
    <col min="3845" max="4096" width="9.140625" style="6"/>
    <col min="4097" max="4097" width="4.7109375" style="6" customWidth="1"/>
    <col min="4098" max="4099" width="9.140625" style="6"/>
    <col min="4100" max="4100" width="9.42578125" style="6" customWidth="1"/>
    <col min="4101" max="4352" width="9.140625" style="6"/>
    <col min="4353" max="4353" width="4.7109375" style="6" customWidth="1"/>
    <col min="4354" max="4355" width="9.140625" style="6"/>
    <col min="4356" max="4356" width="9.42578125" style="6" customWidth="1"/>
    <col min="4357" max="4608" width="9.140625" style="6"/>
    <col min="4609" max="4609" width="4.7109375" style="6" customWidth="1"/>
    <col min="4610" max="4611" width="9.140625" style="6"/>
    <col min="4612" max="4612" width="9.42578125" style="6" customWidth="1"/>
    <col min="4613" max="4864" width="9.140625" style="6"/>
    <col min="4865" max="4865" width="4.7109375" style="6" customWidth="1"/>
    <col min="4866" max="4867" width="9.140625" style="6"/>
    <col min="4868" max="4868" width="9.42578125" style="6" customWidth="1"/>
    <col min="4869" max="5120" width="9.140625" style="6"/>
    <col min="5121" max="5121" width="4.7109375" style="6" customWidth="1"/>
    <col min="5122" max="5123" width="9.140625" style="6"/>
    <col min="5124" max="5124" width="9.42578125" style="6" customWidth="1"/>
    <col min="5125" max="5376" width="9.140625" style="6"/>
    <col min="5377" max="5377" width="4.7109375" style="6" customWidth="1"/>
    <col min="5378" max="5379" width="9.140625" style="6"/>
    <col min="5380" max="5380" width="9.42578125" style="6" customWidth="1"/>
    <col min="5381" max="5632" width="9.140625" style="6"/>
    <col min="5633" max="5633" width="4.7109375" style="6" customWidth="1"/>
    <col min="5634" max="5635" width="9.140625" style="6"/>
    <col min="5636" max="5636" width="9.42578125" style="6" customWidth="1"/>
    <col min="5637" max="5888" width="9.140625" style="6"/>
    <col min="5889" max="5889" width="4.7109375" style="6" customWidth="1"/>
    <col min="5890" max="5891" width="9.140625" style="6"/>
    <col min="5892" max="5892" width="9.42578125" style="6" customWidth="1"/>
    <col min="5893" max="6144" width="9.140625" style="6"/>
    <col min="6145" max="6145" width="4.7109375" style="6" customWidth="1"/>
    <col min="6146" max="6147" width="9.140625" style="6"/>
    <col min="6148" max="6148" width="9.42578125" style="6" customWidth="1"/>
    <col min="6149" max="6400" width="9.140625" style="6"/>
    <col min="6401" max="6401" width="4.7109375" style="6" customWidth="1"/>
    <col min="6402" max="6403" width="9.140625" style="6"/>
    <col min="6404" max="6404" width="9.42578125" style="6" customWidth="1"/>
    <col min="6405" max="6656" width="9.140625" style="6"/>
    <col min="6657" max="6657" width="4.7109375" style="6" customWidth="1"/>
    <col min="6658" max="6659" width="9.140625" style="6"/>
    <col min="6660" max="6660" width="9.42578125" style="6" customWidth="1"/>
    <col min="6661" max="6912" width="9.140625" style="6"/>
    <col min="6913" max="6913" width="4.7109375" style="6" customWidth="1"/>
    <col min="6914" max="6915" width="9.140625" style="6"/>
    <col min="6916" max="6916" width="9.42578125" style="6" customWidth="1"/>
    <col min="6917" max="7168" width="9.140625" style="6"/>
    <col min="7169" max="7169" width="4.7109375" style="6" customWidth="1"/>
    <col min="7170" max="7171" width="9.140625" style="6"/>
    <col min="7172" max="7172" width="9.42578125" style="6" customWidth="1"/>
    <col min="7173" max="7424" width="9.140625" style="6"/>
    <col min="7425" max="7425" width="4.7109375" style="6" customWidth="1"/>
    <col min="7426" max="7427" width="9.140625" style="6"/>
    <col min="7428" max="7428" width="9.42578125" style="6" customWidth="1"/>
    <col min="7429" max="7680" width="9.140625" style="6"/>
    <col min="7681" max="7681" width="4.7109375" style="6" customWidth="1"/>
    <col min="7682" max="7683" width="9.140625" style="6"/>
    <col min="7684" max="7684" width="9.42578125" style="6" customWidth="1"/>
    <col min="7685" max="7936" width="9.140625" style="6"/>
    <col min="7937" max="7937" width="4.7109375" style="6" customWidth="1"/>
    <col min="7938" max="7939" width="9.140625" style="6"/>
    <col min="7940" max="7940" width="9.42578125" style="6" customWidth="1"/>
    <col min="7941" max="8192" width="9.140625" style="6"/>
    <col min="8193" max="8193" width="4.7109375" style="6" customWidth="1"/>
    <col min="8194" max="8195" width="9.140625" style="6"/>
    <col min="8196" max="8196" width="9.42578125" style="6" customWidth="1"/>
    <col min="8197" max="8448" width="9.140625" style="6"/>
    <col min="8449" max="8449" width="4.7109375" style="6" customWidth="1"/>
    <col min="8450" max="8451" width="9.140625" style="6"/>
    <col min="8452" max="8452" width="9.42578125" style="6" customWidth="1"/>
    <col min="8453" max="8704" width="9.140625" style="6"/>
    <col min="8705" max="8705" width="4.7109375" style="6" customWidth="1"/>
    <col min="8706" max="8707" width="9.140625" style="6"/>
    <col min="8708" max="8708" width="9.42578125" style="6" customWidth="1"/>
    <col min="8709" max="8960" width="9.140625" style="6"/>
    <col min="8961" max="8961" width="4.7109375" style="6" customWidth="1"/>
    <col min="8962" max="8963" width="9.140625" style="6"/>
    <col min="8964" max="8964" width="9.42578125" style="6" customWidth="1"/>
    <col min="8965" max="9216" width="9.140625" style="6"/>
    <col min="9217" max="9217" width="4.7109375" style="6" customWidth="1"/>
    <col min="9218" max="9219" width="9.140625" style="6"/>
    <col min="9220" max="9220" width="9.42578125" style="6" customWidth="1"/>
    <col min="9221" max="9472" width="9.140625" style="6"/>
    <col min="9473" max="9473" width="4.7109375" style="6" customWidth="1"/>
    <col min="9474" max="9475" width="9.140625" style="6"/>
    <col min="9476" max="9476" width="9.42578125" style="6" customWidth="1"/>
    <col min="9477" max="9728" width="9.140625" style="6"/>
    <col min="9729" max="9729" width="4.7109375" style="6" customWidth="1"/>
    <col min="9730" max="9731" width="9.140625" style="6"/>
    <col min="9732" max="9732" width="9.42578125" style="6" customWidth="1"/>
    <col min="9733" max="9984" width="9.140625" style="6"/>
    <col min="9985" max="9985" width="4.7109375" style="6" customWidth="1"/>
    <col min="9986" max="9987" width="9.140625" style="6"/>
    <col min="9988" max="9988" width="9.42578125" style="6" customWidth="1"/>
    <col min="9989" max="10240" width="9.140625" style="6"/>
    <col min="10241" max="10241" width="4.7109375" style="6" customWidth="1"/>
    <col min="10242" max="10243" width="9.140625" style="6"/>
    <col min="10244" max="10244" width="9.42578125" style="6" customWidth="1"/>
    <col min="10245" max="10496" width="9.140625" style="6"/>
    <col min="10497" max="10497" width="4.7109375" style="6" customWidth="1"/>
    <col min="10498" max="10499" width="9.140625" style="6"/>
    <col min="10500" max="10500" width="9.42578125" style="6" customWidth="1"/>
    <col min="10501" max="10752" width="9.140625" style="6"/>
    <col min="10753" max="10753" width="4.7109375" style="6" customWidth="1"/>
    <col min="10754" max="10755" width="9.140625" style="6"/>
    <col min="10756" max="10756" width="9.42578125" style="6" customWidth="1"/>
    <col min="10757" max="11008" width="9.140625" style="6"/>
    <col min="11009" max="11009" width="4.7109375" style="6" customWidth="1"/>
    <col min="11010" max="11011" width="9.140625" style="6"/>
    <col min="11012" max="11012" width="9.42578125" style="6" customWidth="1"/>
    <col min="11013" max="11264" width="9.140625" style="6"/>
    <col min="11265" max="11265" width="4.7109375" style="6" customWidth="1"/>
    <col min="11266" max="11267" width="9.140625" style="6"/>
    <col min="11268" max="11268" width="9.42578125" style="6" customWidth="1"/>
    <col min="11269" max="11520" width="9.140625" style="6"/>
    <col min="11521" max="11521" width="4.7109375" style="6" customWidth="1"/>
    <col min="11522" max="11523" width="9.140625" style="6"/>
    <col min="11524" max="11524" width="9.42578125" style="6" customWidth="1"/>
    <col min="11525" max="11776" width="9.140625" style="6"/>
    <col min="11777" max="11777" width="4.7109375" style="6" customWidth="1"/>
    <col min="11778" max="11779" width="9.140625" style="6"/>
    <col min="11780" max="11780" width="9.42578125" style="6" customWidth="1"/>
    <col min="11781" max="12032" width="9.140625" style="6"/>
    <col min="12033" max="12033" width="4.7109375" style="6" customWidth="1"/>
    <col min="12034" max="12035" width="9.140625" style="6"/>
    <col min="12036" max="12036" width="9.42578125" style="6" customWidth="1"/>
    <col min="12037" max="12288" width="9.140625" style="6"/>
    <col min="12289" max="12289" width="4.7109375" style="6" customWidth="1"/>
    <col min="12290" max="12291" width="9.140625" style="6"/>
    <col min="12292" max="12292" width="9.42578125" style="6" customWidth="1"/>
    <col min="12293" max="12544" width="9.140625" style="6"/>
    <col min="12545" max="12545" width="4.7109375" style="6" customWidth="1"/>
    <col min="12546" max="12547" width="9.140625" style="6"/>
    <col min="12548" max="12548" width="9.42578125" style="6" customWidth="1"/>
    <col min="12549" max="12800" width="9.140625" style="6"/>
    <col min="12801" max="12801" width="4.7109375" style="6" customWidth="1"/>
    <col min="12802" max="12803" width="9.140625" style="6"/>
    <col min="12804" max="12804" width="9.42578125" style="6" customWidth="1"/>
    <col min="12805" max="13056" width="9.140625" style="6"/>
    <col min="13057" max="13057" width="4.7109375" style="6" customWidth="1"/>
    <col min="13058" max="13059" width="9.140625" style="6"/>
    <col min="13060" max="13060" width="9.42578125" style="6" customWidth="1"/>
    <col min="13061" max="13312" width="9.140625" style="6"/>
    <col min="13313" max="13313" width="4.7109375" style="6" customWidth="1"/>
    <col min="13314" max="13315" width="9.140625" style="6"/>
    <col min="13316" max="13316" width="9.42578125" style="6" customWidth="1"/>
    <col min="13317" max="13568" width="9.140625" style="6"/>
    <col min="13569" max="13569" width="4.7109375" style="6" customWidth="1"/>
    <col min="13570" max="13571" width="9.140625" style="6"/>
    <col min="13572" max="13572" width="9.42578125" style="6" customWidth="1"/>
    <col min="13573" max="13824" width="9.140625" style="6"/>
    <col min="13825" max="13825" width="4.7109375" style="6" customWidth="1"/>
    <col min="13826" max="13827" width="9.140625" style="6"/>
    <col min="13828" max="13828" width="9.42578125" style="6" customWidth="1"/>
    <col min="13829" max="14080" width="9.140625" style="6"/>
    <col min="14081" max="14081" width="4.7109375" style="6" customWidth="1"/>
    <col min="14082" max="14083" width="9.140625" style="6"/>
    <col min="14084" max="14084" width="9.42578125" style="6" customWidth="1"/>
    <col min="14085" max="14336" width="9.140625" style="6"/>
    <col min="14337" max="14337" width="4.7109375" style="6" customWidth="1"/>
    <col min="14338" max="14339" width="9.140625" style="6"/>
    <col min="14340" max="14340" width="9.42578125" style="6" customWidth="1"/>
    <col min="14341" max="14592" width="9.140625" style="6"/>
    <col min="14593" max="14593" width="4.7109375" style="6" customWidth="1"/>
    <col min="14594" max="14595" width="9.140625" style="6"/>
    <col min="14596" max="14596" width="9.42578125" style="6" customWidth="1"/>
    <col min="14597" max="14848" width="9.140625" style="6"/>
    <col min="14849" max="14849" width="4.7109375" style="6" customWidth="1"/>
    <col min="14850" max="14851" width="9.140625" style="6"/>
    <col min="14852" max="14852" width="9.42578125" style="6" customWidth="1"/>
    <col min="14853" max="15104" width="9.140625" style="6"/>
    <col min="15105" max="15105" width="4.7109375" style="6" customWidth="1"/>
    <col min="15106" max="15107" width="9.140625" style="6"/>
    <col min="15108" max="15108" width="9.42578125" style="6" customWidth="1"/>
    <col min="15109" max="15360" width="9.140625" style="6"/>
    <col min="15361" max="15361" width="4.7109375" style="6" customWidth="1"/>
    <col min="15362" max="15363" width="9.140625" style="6"/>
    <col min="15364" max="15364" width="9.42578125" style="6" customWidth="1"/>
    <col min="15365" max="15616" width="9.140625" style="6"/>
    <col min="15617" max="15617" width="4.7109375" style="6" customWidth="1"/>
    <col min="15618" max="15619" width="9.140625" style="6"/>
    <col min="15620" max="15620" width="9.42578125" style="6" customWidth="1"/>
    <col min="15621" max="15872" width="9.140625" style="6"/>
    <col min="15873" max="15873" width="4.7109375" style="6" customWidth="1"/>
    <col min="15874" max="15875" width="9.140625" style="6"/>
    <col min="15876" max="15876" width="9.42578125" style="6" customWidth="1"/>
    <col min="15877" max="16128" width="9.140625" style="6"/>
    <col min="16129" max="16129" width="4.7109375" style="6" customWidth="1"/>
    <col min="16130" max="16131" width="9.140625" style="6"/>
    <col min="16132" max="16132" width="9.42578125" style="6" customWidth="1"/>
    <col min="16133" max="16384" width="9.140625" style="6"/>
  </cols>
  <sheetData>
    <row r="1" spans="1:12">
      <c r="A1" s="147" t="s">
        <v>0</v>
      </c>
      <c r="B1" s="42" t="s">
        <v>36</v>
      </c>
      <c r="C1" s="43" t="s">
        <v>10</v>
      </c>
      <c r="D1" s="43" t="s">
        <v>8</v>
      </c>
      <c r="E1" s="43" t="s">
        <v>4</v>
      </c>
      <c r="F1" s="43" t="s">
        <v>37</v>
      </c>
      <c r="G1" s="43" t="s">
        <v>1</v>
      </c>
      <c r="J1" s="6"/>
    </row>
    <row r="2" spans="1:12">
      <c r="A2" s="147"/>
      <c r="B2" s="163" t="s">
        <v>9</v>
      </c>
      <c r="C2" s="164" t="s">
        <v>21</v>
      </c>
      <c r="D2" s="164" t="s">
        <v>3</v>
      </c>
      <c r="E2" s="164" t="s">
        <v>19</v>
      </c>
      <c r="F2" s="164" t="s">
        <v>6</v>
      </c>
      <c r="G2" s="164" t="s">
        <v>5</v>
      </c>
    </row>
    <row r="3" spans="1:12">
      <c r="A3" s="44">
        <v>1</v>
      </c>
      <c r="B3" s="22">
        <v>4</v>
      </c>
      <c r="C3" s="22">
        <v>0</v>
      </c>
      <c r="D3" s="22">
        <v>2</v>
      </c>
      <c r="E3" s="22">
        <v>4</v>
      </c>
      <c r="F3" s="22">
        <v>2</v>
      </c>
      <c r="G3" s="22">
        <v>0</v>
      </c>
      <c r="H3" s="161">
        <f>SUM(B3:G3)</f>
        <v>12</v>
      </c>
    </row>
    <row r="4" spans="1:12">
      <c r="A4" s="46">
        <v>2</v>
      </c>
      <c r="B4" s="22">
        <v>2</v>
      </c>
      <c r="C4" s="22">
        <v>2</v>
      </c>
      <c r="D4" s="22">
        <v>2</v>
      </c>
      <c r="E4" s="22">
        <v>2</v>
      </c>
      <c r="F4" s="22">
        <v>2</v>
      </c>
      <c r="G4" s="22">
        <v>2</v>
      </c>
      <c r="H4" s="161">
        <f t="shared" ref="H4:H27" si="0">SUM(B4:G4)</f>
        <v>12</v>
      </c>
    </row>
    <row r="5" spans="1:12">
      <c r="A5" s="46">
        <v>3</v>
      </c>
      <c r="B5" s="22">
        <v>4</v>
      </c>
      <c r="C5" s="22">
        <v>2</v>
      </c>
      <c r="D5" s="22">
        <v>0</v>
      </c>
      <c r="E5" s="22">
        <v>2</v>
      </c>
      <c r="F5" s="22">
        <v>4</v>
      </c>
      <c r="G5" s="22">
        <v>0</v>
      </c>
      <c r="H5" s="161">
        <f t="shared" si="0"/>
        <v>12</v>
      </c>
    </row>
    <row r="6" spans="1:12">
      <c r="A6" s="46">
        <v>4</v>
      </c>
      <c r="B6" s="22">
        <v>2</v>
      </c>
      <c r="C6" s="22">
        <v>2</v>
      </c>
      <c r="D6" s="22">
        <v>2</v>
      </c>
      <c r="E6" s="22">
        <v>2</v>
      </c>
      <c r="F6" s="22">
        <v>2</v>
      </c>
      <c r="G6" s="22">
        <v>2</v>
      </c>
      <c r="H6" s="161">
        <f t="shared" si="0"/>
        <v>12</v>
      </c>
    </row>
    <row r="7" spans="1:12">
      <c r="A7" s="46">
        <v>5</v>
      </c>
      <c r="B7" s="22">
        <v>4</v>
      </c>
      <c r="C7" s="22">
        <v>2</v>
      </c>
      <c r="D7" s="22">
        <v>0</v>
      </c>
      <c r="E7" s="22">
        <v>2</v>
      </c>
      <c r="F7" s="22">
        <v>4</v>
      </c>
      <c r="G7" s="22">
        <v>0</v>
      </c>
      <c r="H7" s="161">
        <f t="shared" si="0"/>
        <v>12</v>
      </c>
    </row>
    <row r="8" spans="1:12">
      <c r="A8" s="46">
        <v>6</v>
      </c>
      <c r="B8" s="22">
        <v>0</v>
      </c>
      <c r="C8" s="22">
        <v>2</v>
      </c>
      <c r="D8" s="22">
        <v>0</v>
      </c>
      <c r="E8" s="22">
        <v>4</v>
      </c>
      <c r="F8" s="22">
        <v>4</v>
      </c>
      <c r="G8" s="22">
        <v>2</v>
      </c>
      <c r="H8" s="161">
        <f t="shared" si="0"/>
        <v>12</v>
      </c>
    </row>
    <row r="9" spans="1:12">
      <c r="A9" s="46">
        <v>7</v>
      </c>
      <c r="B9" s="22">
        <v>1</v>
      </c>
      <c r="C9" s="22">
        <v>3</v>
      </c>
      <c r="D9" s="22">
        <v>0</v>
      </c>
      <c r="E9" s="22">
        <v>4</v>
      </c>
      <c r="F9" s="22">
        <v>3</v>
      </c>
      <c r="G9" s="22">
        <v>1</v>
      </c>
      <c r="H9" s="161">
        <f t="shared" si="0"/>
        <v>12</v>
      </c>
    </row>
    <row r="10" spans="1:12">
      <c r="A10" s="46">
        <v>8</v>
      </c>
      <c r="B10" s="22">
        <v>2</v>
      </c>
      <c r="C10" s="22">
        <v>2</v>
      </c>
      <c r="D10" s="22">
        <v>2</v>
      </c>
      <c r="E10" s="22">
        <v>2</v>
      </c>
      <c r="F10" s="22">
        <v>2</v>
      </c>
      <c r="G10" s="22">
        <v>2</v>
      </c>
      <c r="H10" s="161">
        <f t="shared" si="0"/>
        <v>12</v>
      </c>
    </row>
    <row r="11" spans="1:12">
      <c r="A11" s="46">
        <v>9</v>
      </c>
      <c r="B11" s="22">
        <v>1</v>
      </c>
      <c r="C11" s="22">
        <v>3</v>
      </c>
      <c r="D11" s="22">
        <v>0</v>
      </c>
      <c r="E11" s="22">
        <v>4</v>
      </c>
      <c r="F11" s="22">
        <v>3</v>
      </c>
      <c r="G11" s="22">
        <v>1</v>
      </c>
      <c r="H11" s="161">
        <f t="shared" si="0"/>
        <v>12</v>
      </c>
      <c r="I11" s="45"/>
      <c r="J11" s="45"/>
      <c r="K11" s="45"/>
      <c r="L11" s="45"/>
    </row>
    <row r="12" spans="1:12">
      <c r="A12" s="46">
        <v>10</v>
      </c>
      <c r="B12" s="22">
        <v>2</v>
      </c>
      <c r="C12" s="22">
        <v>2</v>
      </c>
      <c r="D12" s="22">
        <v>2</v>
      </c>
      <c r="E12" s="22">
        <v>2</v>
      </c>
      <c r="F12" s="22">
        <v>2</v>
      </c>
      <c r="G12" s="22">
        <v>2</v>
      </c>
      <c r="H12" s="161">
        <f t="shared" si="0"/>
        <v>12</v>
      </c>
      <c r="I12" s="45"/>
      <c r="J12" s="45"/>
      <c r="K12" s="45"/>
      <c r="L12" s="45"/>
    </row>
    <row r="13" spans="1:12">
      <c r="A13" s="46">
        <v>11</v>
      </c>
      <c r="B13" s="22">
        <v>0</v>
      </c>
      <c r="C13" s="22">
        <v>4</v>
      </c>
      <c r="D13" s="22">
        <v>4</v>
      </c>
      <c r="E13" s="22">
        <v>2</v>
      </c>
      <c r="F13" s="22">
        <v>2</v>
      </c>
      <c r="G13" s="22">
        <v>0</v>
      </c>
      <c r="H13" s="161">
        <f t="shared" si="0"/>
        <v>12</v>
      </c>
      <c r="I13" s="45"/>
      <c r="J13" s="45"/>
      <c r="K13" s="45"/>
      <c r="L13" s="45"/>
    </row>
    <row r="14" spans="1:12">
      <c r="A14" s="46">
        <v>12</v>
      </c>
      <c r="B14" s="22">
        <v>4</v>
      </c>
      <c r="C14" s="22">
        <v>0</v>
      </c>
      <c r="D14" s="22">
        <v>1</v>
      </c>
      <c r="E14" s="22">
        <v>1</v>
      </c>
      <c r="F14" s="22">
        <v>3</v>
      </c>
      <c r="G14" s="22">
        <v>3</v>
      </c>
      <c r="H14" s="161">
        <f t="shared" si="0"/>
        <v>12</v>
      </c>
      <c r="I14" s="45"/>
      <c r="J14" s="45"/>
      <c r="K14" s="45"/>
      <c r="L14" s="45"/>
    </row>
    <row r="15" spans="1:12">
      <c r="A15" s="46">
        <v>13</v>
      </c>
      <c r="B15" s="22">
        <v>4</v>
      </c>
      <c r="C15" s="22">
        <v>0</v>
      </c>
      <c r="D15" s="22">
        <v>0</v>
      </c>
      <c r="E15" s="22">
        <v>2</v>
      </c>
      <c r="F15" s="22">
        <v>2</v>
      </c>
      <c r="G15" s="22">
        <v>4</v>
      </c>
      <c r="H15" s="161">
        <f t="shared" si="0"/>
        <v>12</v>
      </c>
      <c r="I15" s="45"/>
      <c r="J15" s="45"/>
      <c r="K15" s="45"/>
      <c r="L15" s="45"/>
    </row>
    <row r="16" spans="1:12">
      <c r="A16" s="46">
        <v>14</v>
      </c>
      <c r="B16" s="22">
        <v>4</v>
      </c>
      <c r="C16" s="22">
        <v>0</v>
      </c>
      <c r="D16" s="22">
        <v>0</v>
      </c>
      <c r="E16" s="22">
        <v>2</v>
      </c>
      <c r="F16" s="22">
        <v>2</v>
      </c>
      <c r="G16" s="22">
        <v>4</v>
      </c>
      <c r="H16" s="161">
        <f t="shared" si="0"/>
        <v>12</v>
      </c>
      <c r="I16" s="45"/>
      <c r="J16" s="45"/>
      <c r="K16" s="45"/>
      <c r="L16" s="45"/>
    </row>
    <row r="17" spans="1:12">
      <c r="A17" s="46">
        <v>15</v>
      </c>
      <c r="B17" s="22">
        <v>3</v>
      </c>
      <c r="C17" s="22">
        <v>1</v>
      </c>
      <c r="D17" s="22">
        <v>0</v>
      </c>
      <c r="E17" s="22">
        <v>3</v>
      </c>
      <c r="F17" s="22">
        <v>1</v>
      </c>
      <c r="G17" s="22">
        <v>4</v>
      </c>
      <c r="H17" s="161">
        <f t="shared" si="0"/>
        <v>12</v>
      </c>
      <c r="I17" s="45"/>
      <c r="J17" s="45"/>
      <c r="K17" s="45"/>
      <c r="L17" s="45"/>
    </row>
    <row r="18" spans="1:12">
      <c r="A18" s="46">
        <v>16</v>
      </c>
      <c r="B18" s="22">
        <v>4</v>
      </c>
      <c r="C18" s="22">
        <v>4</v>
      </c>
      <c r="D18" s="22">
        <v>0</v>
      </c>
      <c r="E18" s="22">
        <v>2</v>
      </c>
      <c r="F18" s="22">
        <v>0</v>
      </c>
      <c r="G18" s="22">
        <v>2</v>
      </c>
      <c r="H18" s="161">
        <f t="shared" si="0"/>
        <v>12</v>
      </c>
      <c r="I18" s="45"/>
      <c r="J18" s="45"/>
      <c r="K18" s="45"/>
      <c r="L18" s="45"/>
    </row>
    <row r="19" spans="1:12">
      <c r="A19" s="46">
        <v>17</v>
      </c>
      <c r="B19" s="22">
        <v>2</v>
      </c>
      <c r="C19" s="22">
        <v>0</v>
      </c>
      <c r="D19" s="22">
        <v>2</v>
      </c>
      <c r="E19" s="22">
        <v>0</v>
      </c>
      <c r="F19" s="22">
        <v>4</v>
      </c>
      <c r="G19" s="22">
        <v>4</v>
      </c>
      <c r="H19" s="161">
        <f t="shared" si="0"/>
        <v>12</v>
      </c>
      <c r="I19" s="45"/>
      <c r="J19" s="45"/>
      <c r="K19" s="45"/>
      <c r="L19" s="45"/>
    </row>
    <row r="20" spans="1:12">
      <c r="A20" s="46">
        <v>18</v>
      </c>
      <c r="B20" s="22">
        <v>0</v>
      </c>
      <c r="C20" s="22">
        <v>0</v>
      </c>
      <c r="D20" s="22">
        <v>4</v>
      </c>
      <c r="E20" s="22">
        <v>2</v>
      </c>
      <c r="F20" s="22">
        <v>4</v>
      </c>
      <c r="G20" s="22">
        <v>2</v>
      </c>
      <c r="H20" s="161">
        <f t="shared" si="0"/>
        <v>12</v>
      </c>
      <c r="I20" s="45"/>
      <c r="J20" s="45"/>
      <c r="K20" s="45"/>
      <c r="L20" s="45"/>
    </row>
    <row r="21" spans="1:12">
      <c r="A21" s="46">
        <v>19</v>
      </c>
      <c r="B21" s="22">
        <v>2</v>
      </c>
      <c r="C21" s="22">
        <v>0</v>
      </c>
      <c r="D21" s="22">
        <v>2</v>
      </c>
      <c r="E21" s="22">
        <v>0</v>
      </c>
      <c r="F21" s="22">
        <v>4</v>
      </c>
      <c r="G21" s="22">
        <v>4</v>
      </c>
      <c r="H21" s="161">
        <f t="shared" si="0"/>
        <v>12</v>
      </c>
      <c r="I21" s="45"/>
      <c r="J21" s="45"/>
      <c r="K21" s="45"/>
      <c r="L21" s="45"/>
    </row>
    <row r="22" spans="1:12">
      <c r="A22" s="46">
        <v>20</v>
      </c>
      <c r="B22" s="22">
        <v>0</v>
      </c>
      <c r="C22" s="22">
        <v>0</v>
      </c>
      <c r="D22" s="22">
        <v>4</v>
      </c>
      <c r="E22" s="22">
        <v>2</v>
      </c>
      <c r="F22" s="22">
        <v>4</v>
      </c>
      <c r="G22" s="22">
        <v>2</v>
      </c>
      <c r="H22" s="161">
        <f t="shared" si="0"/>
        <v>12</v>
      </c>
      <c r="I22" s="45"/>
      <c r="J22" s="45"/>
      <c r="K22" s="45"/>
      <c r="L22" s="45"/>
    </row>
    <row r="23" spans="1:12">
      <c r="A23" s="46">
        <v>21</v>
      </c>
      <c r="B23" s="22">
        <v>0</v>
      </c>
      <c r="C23" s="22">
        <v>0</v>
      </c>
      <c r="D23" s="22">
        <v>4</v>
      </c>
      <c r="E23" s="22">
        <v>4</v>
      </c>
      <c r="F23" s="22">
        <v>2</v>
      </c>
      <c r="G23" s="22">
        <v>2</v>
      </c>
      <c r="H23" s="161">
        <f t="shared" si="0"/>
        <v>12</v>
      </c>
      <c r="I23" s="45"/>
      <c r="J23" s="45"/>
      <c r="K23" s="45"/>
      <c r="L23" s="45"/>
    </row>
    <row r="24" spans="1:12">
      <c r="A24" s="46">
        <v>22</v>
      </c>
      <c r="B24" s="22">
        <v>0</v>
      </c>
      <c r="C24" s="22">
        <v>2</v>
      </c>
      <c r="D24" s="22">
        <v>2</v>
      </c>
      <c r="E24" s="22">
        <v>4</v>
      </c>
      <c r="F24" s="22">
        <v>0</v>
      </c>
      <c r="G24" s="22">
        <v>4</v>
      </c>
      <c r="H24" s="161">
        <f t="shared" si="0"/>
        <v>12</v>
      </c>
      <c r="I24" s="45"/>
      <c r="J24" s="45"/>
      <c r="K24" s="45"/>
      <c r="L24" s="45"/>
    </row>
    <row r="25" spans="1:12">
      <c r="A25" s="46">
        <v>23</v>
      </c>
      <c r="B25" s="22">
        <v>0</v>
      </c>
      <c r="C25" s="22">
        <v>2</v>
      </c>
      <c r="D25" s="22">
        <v>2</v>
      </c>
      <c r="E25" s="22">
        <v>4</v>
      </c>
      <c r="F25" s="22">
        <v>0</v>
      </c>
      <c r="G25" s="22">
        <v>4</v>
      </c>
      <c r="H25" s="161">
        <f t="shared" si="0"/>
        <v>12</v>
      </c>
      <c r="I25" s="45"/>
      <c r="J25" s="45"/>
      <c r="K25" s="45"/>
      <c r="L25" s="45"/>
    </row>
    <row r="26" spans="1:12">
      <c r="A26" s="46">
        <v>24</v>
      </c>
      <c r="B26" s="22">
        <v>2</v>
      </c>
      <c r="C26" s="22">
        <v>4</v>
      </c>
      <c r="D26" s="22">
        <v>0</v>
      </c>
      <c r="E26" s="22">
        <v>2</v>
      </c>
      <c r="F26" s="22">
        <v>0</v>
      </c>
      <c r="G26" s="22">
        <v>4</v>
      </c>
      <c r="H26" s="161">
        <f t="shared" si="0"/>
        <v>12</v>
      </c>
      <c r="I26" s="45"/>
      <c r="J26" s="45"/>
      <c r="K26" s="45"/>
      <c r="L26" s="45"/>
    </row>
    <row r="27" spans="1:12">
      <c r="A27" s="46">
        <v>25</v>
      </c>
      <c r="B27" s="22">
        <v>4</v>
      </c>
      <c r="C27" s="22">
        <v>2</v>
      </c>
      <c r="D27" s="22">
        <v>2</v>
      </c>
      <c r="E27" s="22">
        <v>0</v>
      </c>
      <c r="F27" s="22">
        <v>4</v>
      </c>
      <c r="G27" s="22">
        <v>0</v>
      </c>
      <c r="H27" s="161">
        <f t="shared" si="0"/>
        <v>12</v>
      </c>
      <c r="I27" s="45"/>
      <c r="J27" s="45"/>
      <c r="K27" s="45"/>
      <c r="L27" s="45"/>
    </row>
    <row r="28" spans="1:12">
      <c r="A28" s="47" t="s">
        <v>12</v>
      </c>
      <c r="B28" s="89">
        <f t="shared" ref="B28:G28" si="1">SUM(B3:B27)</f>
        <v>51</v>
      </c>
      <c r="C28" s="165">
        <f t="shared" si="1"/>
        <v>39</v>
      </c>
      <c r="D28" s="165">
        <f t="shared" si="1"/>
        <v>37</v>
      </c>
      <c r="E28" s="165">
        <f t="shared" si="1"/>
        <v>58</v>
      </c>
      <c r="F28" s="165">
        <f t="shared" si="1"/>
        <v>60</v>
      </c>
      <c r="G28" s="165">
        <f t="shared" si="1"/>
        <v>55</v>
      </c>
      <c r="H28" s="162"/>
      <c r="I28" s="45"/>
      <c r="J28" s="45"/>
      <c r="K28" s="45"/>
      <c r="L28" s="45"/>
    </row>
    <row r="29" spans="1:12">
      <c r="A29" s="46" t="s">
        <v>13</v>
      </c>
      <c r="B29" s="48">
        <f t="shared" ref="B29:G29" si="2">COUNTIF(B3:B27,4)</f>
        <v>8</v>
      </c>
      <c r="C29" s="48">
        <f t="shared" si="2"/>
        <v>3</v>
      </c>
      <c r="D29" s="48">
        <f t="shared" si="2"/>
        <v>4</v>
      </c>
      <c r="E29" s="48">
        <f t="shared" si="2"/>
        <v>7</v>
      </c>
      <c r="F29" s="48">
        <f t="shared" si="2"/>
        <v>8</v>
      </c>
      <c r="G29" s="48">
        <f t="shared" si="2"/>
        <v>8</v>
      </c>
      <c r="H29" s="162"/>
      <c r="I29" s="45"/>
      <c r="J29" s="45"/>
      <c r="K29" s="45"/>
      <c r="L29" s="45"/>
    </row>
    <row r="30" spans="1:12">
      <c r="A30" s="46" t="s">
        <v>14</v>
      </c>
      <c r="B30" s="48">
        <f t="shared" ref="B30:G30" si="3">COUNTIF(B3:B27,0)</f>
        <v>7</v>
      </c>
      <c r="C30" s="48">
        <f t="shared" si="3"/>
        <v>9</v>
      </c>
      <c r="D30" s="48">
        <f t="shared" si="3"/>
        <v>10</v>
      </c>
      <c r="E30" s="48">
        <f t="shared" si="3"/>
        <v>3</v>
      </c>
      <c r="F30" s="48">
        <f t="shared" si="3"/>
        <v>4</v>
      </c>
      <c r="G30" s="48">
        <f t="shared" si="3"/>
        <v>5</v>
      </c>
      <c r="H30" s="162"/>
      <c r="I30" s="45"/>
      <c r="J30" s="45"/>
      <c r="K30" s="45"/>
      <c r="L30" s="45"/>
    </row>
    <row r="31" spans="1:12">
      <c r="A31" s="46" t="s">
        <v>15</v>
      </c>
      <c r="B31" s="51">
        <f t="shared" ref="B31:G31" si="4">B28/100</f>
        <v>0.51</v>
      </c>
      <c r="C31" s="51">
        <f t="shared" si="4"/>
        <v>0.39</v>
      </c>
      <c r="D31" s="51">
        <f t="shared" si="4"/>
        <v>0.37</v>
      </c>
      <c r="E31" s="51">
        <f t="shared" si="4"/>
        <v>0.57999999999999996</v>
      </c>
      <c r="F31" s="51">
        <f t="shared" si="4"/>
        <v>0.6</v>
      </c>
      <c r="G31" s="51">
        <f t="shared" si="4"/>
        <v>0.55000000000000004</v>
      </c>
      <c r="H31" s="162"/>
      <c r="I31" s="45"/>
      <c r="J31" s="45"/>
      <c r="K31" s="45"/>
      <c r="L31" s="45"/>
    </row>
    <row r="32" spans="1:12">
      <c r="A32" s="46" t="s">
        <v>16</v>
      </c>
      <c r="B32" s="52">
        <f>RANK(B28,B28:G28,0)</f>
        <v>4</v>
      </c>
      <c r="C32" s="52">
        <f>RANK(C28,B28:G28,0)</f>
        <v>5</v>
      </c>
      <c r="D32" s="52">
        <f>RANK(D28,B28:G28,0)</f>
        <v>6</v>
      </c>
      <c r="E32" s="52">
        <f>RANK(E28,B28:G28,0)</f>
        <v>2</v>
      </c>
      <c r="F32" s="52">
        <f>RANK(F28,B28:G28,0)</f>
        <v>1</v>
      </c>
      <c r="G32" s="52">
        <f>RANK(G28,C28:H28,0)</f>
        <v>3</v>
      </c>
      <c r="H32" s="162"/>
      <c r="I32" s="45"/>
      <c r="J32" s="45"/>
      <c r="K32" s="45"/>
      <c r="L32" s="45"/>
    </row>
  </sheetData>
  <sheetProtection selectLockedCells="1" selectUnlockedCells="1"/>
  <mergeCells count="1">
    <mergeCell ref="A1:A2"/>
  </mergeCells>
  <pageMargins left="1.3298611111111112" right="0.74791666666666667" top="4.990277777777778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pane xSplit="1" ySplit="3" topLeftCell="B19" activePane="bottomRight" state="frozen"/>
      <selection pane="topRight" activeCell="B1" sqref="B1"/>
      <selection pane="bottomLeft" activeCell="A21" sqref="A21"/>
      <selection pane="bottomRight" activeCell="A37" sqref="A37:XFD37"/>
    </sheetView>
  </sheetViews>
  <sheetFormatPr defaultRowHeight="12.75"/>
  <cols>
    <col min="1" max="1" width="4.7109375" style="11" customWidth="1"/>
    <col min="2" max="2" width="8.85546875" style="11" customWidth="1"/>
    <col min="3" max="4" width="9.140625" style="11"/>
    <col min="5" max="5" width="9.28515625" style="11" customWidth="1"/>
    <col min="6" max="6" width="9.85546875" style="11" customWidth="1"/>
    <col min="7" max="7" width="9.5703125" style="11" customWidth="1"/>
    <col min="8" max="8" width="9.42578125" style="11" customWidth="1"/>
    <col min="9" max="9" width="9.140625" style="11"/>
    <col min="10" max="256" width="9.140625" style="6"/>
    <col min="257" max="257" width="4.7109375" style="6" customWidth="1"/>
    <col min="258" max="258" width="8.85546875" style="6" customWidth="1"/>
    <col min="259" max="260" width="9.140625" style="6"/>
    <col min="261" max="261" width="9.28515625" style="6" customWidth="1"/>
    <col min="262" max="262" width="9.85546875" style="6" customWidth="1"/>
    <col min="263" max="263" width="9.5703125" style="6" customWidth="1"/>
    <col min="264" max="264" width="9.42578125" style="6" customWidth="1"/>
    <col min="265" max="512" width="9.140625" style="6"/>
    <col min="513" max="513" width="4.7109375" style="6" customWidth="1"/>
    <col min="514" max="514" width="8.85546875" style="6" customWidth="1"/>
    <col min="515" max="516" width="9.140625" style="6"/>
    <col min="517" max="517" width="9.28515625" style="6" customWidth="1"/>
    <col min="518" max="518" width="9.85546875" style="6" customWidth="1"/>
    <col min="519" max="519" width="9.5703125" style="6" customWidth="1"/>
    <col min="520" max="520" width="9.42578125" style="6" customWidth="1"/>
    <col min="521" max="768" width="9.140625" style="6"/>
    <col min="769" max="769" width="4.7109375" style="6" customWidth="1"/>
    <col min="770" max="770" width="8.85546875" style="6" customWidth="1"/>
    <col min="771" max="772" width="9.140625" style="6"/>
    <col min="773" max="773" width="9.28515625" style="6" customWidth="1"/>
    <col min="774" max="774" width="9.85546875" style="6" customWidth="1"/>
    <col min="775" max="775" width="9.5703125" style="6" customWidth="1"/>
    <col min="776" max="776" width="9.42578125" style="6" customWidth="1"/>
    <col min="777" max="1024" width="9.140625" style="6"/>
    <col min="1025" max="1025" width="4.7109375" style="6" customWidth="1"/>
    <col min="1026" max="1026" width="8.85546875" style="6" customWidth="1"/>
    <col min="1027" max="1028" width="9.140625" style="6"/>
    <col min="1029" max="1029" width="9.28515625" style="6" customWidth="1"/>
    <col min="1030" max="1030" width="9.85546875" style="6" customWidth="1"/>
    <col min="1031" max="1031" width="9.5703125" style="6" customWidth="1"/>
    <col min="1032" max="1032" width="9.42578125" style="6" customWidth="1"/>
    <col min="1033" max="1280" width="9.140625" style="6"/>
    <col min="1281" max="1281" width="4.7109375" style="6" customWidth="1"/>
    <col min="1282" max="1282" width="8.85546875" style="6" customWidth="1"/>
    <col min="1283" max="1284" width="9.140625" style="6"/>
    <col min="1285" max="1285" width="9.28515625" style="6" customWidth="1"/>
    <col min="1286" max="1286" width="9.85546875" style="6" customWidth="1"/>
    <col min="1287" max="1287" width="9.5703125" style="6" customWidth="1"/>
    <col min="1288" max="1288" width="9.42578125" style="6" customWidth="1"/>
    <col min="1289" max="1536" width="9.140625" style="6"/>
    <col min="1537" max="1537" width="4.7109375" style="6" customWidth="1"/>
    <col min="1538" max="1538" width="8.85546875" style="6" customWidth="1"/>
    <col min="1539" max="1540" width="9.140625" style="6"/>
    <col min="1541" max="1541" width="9.28515625" style="6" customWidth="1"/>
    <col min="1542" max="1542" width="9.85546875" style="6" customWidth="1"/>
    <col min="1543" max="1543" width="9.5703125" style="6" customWidth="1"/>
    <col min="1544" max="1544" width="9.42578125" style="6" customWidth="1"/>
    <col min="1545" max="1792" width="9.140625" style="6"/>
    <col min="1793" max="1793" width="4.7109375" style="6" customWidth="1"/>
    <col min="1794" max="1794" width="8.85546875" style="6" customWidth="1"/>
    <col min="1795" max="1796" width="9.140625" style="6"/>
    <col min="1797" max="1797" width="9.28515625" style="6" customWidth="1"/>
    <col min="1798" max="1798" width="9.85546875" style="6" customWidth="1"/>
    <col min="1799" max="1799" width="9.5703125" style="6" customWidth="1"/>
    <col min="1800" max="1800" width="9.42578125" style="6" customWidth="1"/>
    <col min="1801" max="2048" width="9.140625" style="6"/>
    <col min="2049" max="2049" width="4.7109375" style="6" customWidth="1"/>
    <col min="2050" max="2050" width="8.85546875" style="6" customWidth="1"/>
    <col min="2051" max="2052" width="9.140625" style="6"/>
    <col min="2053" max="2053" width="9.28515625" style="6" customWidth="1"/>
    <col min="2054" max="2054" width="9.85546875" style="6" customWidth="1"/>
    <col min="2055" max="2055" width="9.5703125" style="6" customWidth="1"/>
    <col min="2056" max="2056" width="9.42578125" style="6" customWidth="1"/>
    <col min="2057" max="2304" width="9.140625" style="6"/>
    <col min="2305" max="2305" width="4.7109375" style="6" customWidth="1"/>
    <col min="2306" max="2306" width="8.85546875" style="6" customWidth="1"/>
    <col min="2307" max="2308" width="9.140625" style="6"/>
    <col min="2309" max="2309" width="9.28515625" style="6" customWidth="1"/>
    <col min="2310" max="2310" width="9.85546875" style="6" customWidth="1"/>
    <col min="2311" max="2311" width="9.5703125" style="6" customWidth="1"/>
    <col min="2312" max="2312" width="9.42578125" style="6" customWidth="1"/>
    <col min="2313" max="2560" width="9.140625" style="6"/>
    <col min="2561" max="2561" width="4.7109375" style="6" customWidth="1"/>
    <col min="2562" max="2562" width="8.85546875" style="6" customWidth="1"/>
    <col min="2563" max="2564" width="9.140625" style="6"/>
    <col min="2565" max="2565" width="9.28515625" style="6" customWidth="1"/>
    <col min="2566" max="2566" width="9.85546875" style="6" customWidth="1"/>
    <col min="2567" max="2567" width="9.5703125" style="6" customWidth="1"/>
    <col min="2568" max="2568" width="9.42578125" style="6" customWidth="1"/>
    <col min="2569" max="2816" width="9.140625" style="6"/>
    <col min="2817" max="2817" width="4.7109375" style="6" customWidth="1"/>
    <col min="2818" max="2818" width="8.85546875" style="6" customWidth="1"/>
    <col min="2819" max="2820" width="9.140625" style="6"/>
    <col min="2821" max="2821" width="9.28515625" style="6" customWidth="1"/>
    <col min="2822" max="2822" width="9.85546875" style="6" customWidth="1"/>
    <col min="2823" max="2823" width="9.5703125" style="6" customWidth="1"/>
    <col min="2824" max="2824" width="9.42578125" style="6" customWidth="1"/>
    <col min="2825" max="3072" width="9.140625" style="6"/>
    <col min="3073" max="3073" width="4.7109375" style="6" customWidth="1"/>
    <col min="3074" max="3074" width="8.85546875" style="6" customWidth="1"/>
    <col min="3075" max="3076" width="9.140625" style="6"/>
    <col min="3077" max="3077" width="9.28515625" style="6" customWidth="1"/>
    <col min="3078" max="3078" width="9.85546875" style="6" customWidth="1"/>
    <col min="3079" max="3079" width="9.5703125" style="6" customWidth="1"/>
    <col min="3080" max="3080" width="9.42578125" style="6" customWidth="1"/>
    <col min="3081" max="3328" width="9.140625" style="6"/>
    <col min="3329" max="3329" width="4.7109375" style="6" customWidth="1"/>
    <col min="3330" max="3330" width="8.85546875" style="6" customWidth="1"/>
    <col min="3331" max="3332" width="9.140625" style="6"/>
    <col min="3333" max="3333" width="9.28515625" style="6" customWidth="1"/>
    <col min="3334" max="3334" width="9.85546875" style="6" customWidth="1"/>
    <col min="3335" max="3335" width="9.5703125" style="6" customWidth="1"/>
    <col min="3336" max="3336" width="9.42578125" style="6" customWidth="1"/>
    <col min="3337" max="3584" width="9.140625" style="6"/>
    <col min="3585" max="3585" width="4.7109375" style="6" customWidth="1"/>
    <col min="3586" max="3586" width="8.85546875" style="6" customWidth="1"/>
    <col min="3587" max="3588" width="9.140625" style="6"/>
    <col min="3589" max="3589" width="9.28515625" style="6" customWidth="1"/>
    <col min="3590" max="3590" width="9.85546875" style="6" customWidth="1"/>
    <col min="3591" max="3591" width="9.5703125" style="6" customWidth="1"/>
    <col min="3592" max="3592" width="9.42578125" style="6" customWidth="1"/>
    <col min="3593" max="3840" width="9.140625" style="6"/>
    <col min="3841" max="3841" width="4.7109375" style="6" customWidth="1"/>
    <col min="3842" max="3842" width="8.85546875" style="6" customWidth="1"/>
    <col min="3843" max="3844" width="9.140625" style="6"/>
    <col min="3845" max="3845" width="9.28515625" style="6" customWidth="1"/>
    <col min="3846" max="3846" width="9.85546875" style="6" customWidth="1"/>
    <col min="3847" max="3847" width="9.5703125" style="6" customWidth="1"/>
    <col min="3848" max="3848" width="9.42578125" style="6" customWidth="1"/>
    <col min="3849" max="4096" width="9.140625" style="6"/>
    <col min="4097" max="4097" width="4.7109375" style="6" customWidth="1"/>
    <col min="4098" max="4098" width="8.85546875" style="6" customWidth="1"/>
    <col min="4099" max="4100" width="9.140625" style="6"/>
    <col min="4101" max="4101" width="9.28515625" style="6" customWidth="1"/>
    <col min="4102" max="4102" width="9.85546875" style="6" customWidth="1"/>
    <col min="4103" max="4103" width="9.5703125" style="6" customWidth="1"/>
    <col min="4104" max="4104" width="9.42578125" style="6" customWidth="1"/>
    <col min="4105" max="4352" width="9.140625" style="6"/>
    <col min="4353" max="4353" width="4.7109375" style="6" customWidth="1"/>
    <col min="4354" max="4354" width="8.85546875" style="6" customWidth="1"/>
    <col min="4355" max="4356" width="9.140625" style="6"/>
    <col min="4357" max="4357" width="9.28515625" style="6" customWidth="1"/>
    <col min="4358" max="4358" width="9.85546875" style="6" customWidth="1"/>
    <col min="4359" max="4359" width="9.5703125" style="6" customWidth="1"/>
    <col min="4360" max="4360" width="9.42578125" style="6" customWidth="1"/>
    <col min="4361" max="4608" width="9.140625" style="6"/>
    <col min="4609" max="4609" width="4.7109375" style="6" customWidth="1"/>
    <col min="4610" max="4610" width="8.85546875" style="6" customWidth="1"/>
    <col min="4611" max="4612" width="9.140625" style="6"/>
    <col min="4613" max="4613" width="9.28515625" style="6" customWidth="1"/>
    <col min="4614" max="4614" width="9.85546875" style="6" customWidth="1"/>
    <col min="4615" max="4615" width="9.5703125" style="6" customWidth="1"/>
    <col min="4616" max="4616" width="9.42578125" style="6" customWidth="1"/>
    <col min="4617" max="4864" width="9.140625" style="6"/>
    <col min="4865" max="4865" width="4.7109375" style="6" customWidth="1"/>
    <col min="4866" max="4866" width="8.85546875" style="6" customWidth="1"/>
    <col min="4867" max="4868" width="9.140625" style="6"/>
    <col min="4869" max="4869" width="9.28515625" style="6" customWidth="1"/>
    <col min="4870" max="4870" width="9.85546875" style="6" customWidth="1"/>
    <col min="4871" max="4871" width="9.5703125" style="6" customWidth="1"/>
    <col min="4872" max="4872" width="9.42578125" style="6" customWidth="1"/>
    <col min="4873" max="5120" width="9.140625" style="6"/>
    <col min="5121" max="5121" width="4.7109375" style="6" customWidth="1"/>
    <col min="5122" max="5122" width="8.85546875" style="6" customWidth="1"/>
    <col min="5123" max="5124" width="9.140625" style="6"/>
    <col min="5125" max="5125" width="9.28515625" style="6" customWidth="1"/>
    <col min="5126" max="5126" width="9.85546875" style="6" customWidth="1"/>
    <col min="5127" max="5127" width="9.5703125" style="6" customWidth="1"/>
    <col min="5128" max="5128" width="9.42578125" style="6" customWidth="1"/>
    <col min="5129" max="5376" width="9.140625" style="6"/>
    <col min="5377" max="5377" width="4.7109375" style="6" customWidth="1"/>
    <col min="5378" max="5378" width="8.85546875" style="6" customWidth="1"/>
    <col min="5379" max="5380" width="9.140625" style="6"/>
    <col min="5381" max="5381" width="9.28515625" style="6" customWidth="1"/>
    <col min="5382" max="5382" width="9.85546875" style="6" customWidth="1"/>
    <col min="5383" max="5383" width="9.5703125" style="6" customWidth="1"/>
    <col min="5384" max="5384" width="9.42578125" style="6" customWidth="1"/>
    <col min="5385" max="5632" width="9.140625" style="6"/>
    <col min="5633" max="5633" width="4.7109375" style="6" customWidth="1"/>
    <col min="5634" max="5634" width="8.85546875" style="6" customWidth="1"/>
    <col min="5635" max="5636" width="9.140625" style="6"/>
    <col min="5637" max="5637" width="9.28515625" style="6" customWidth="1"/>
    <col min="5638" max="5638" width="9.85546875" style="6" customWidth="1"/>
    <col min="5639" max="5639" width="9.5703125" style="6" customWidth="1"/>
    <col min="5640" max="5640" width="9.42578125" style="6" customWidth="1"/>
    <col min="5641" max="5888" width="9.140625" style="6"/>
    <col min="5889" max="5889" width="4.7109375" style="6" customWidth="1"/>
    <col min="5890" max="5890" width="8.85546875" style="6" customWidth="1"/>
    <col min="5891" max="5892" width="9.140625" style="6"/>
    <col min="5893" max="5893" width="9.28515625" style="6" customWidth="1"/>
    <col min="5894" max="5894" width="9.85546875" style="6" customWidth="1"/>
    <col min="5895" max="5895" width="9.5703125" style="6" customWidth="1"/>
    <col min="5896" max="5896" width="9.42578125" style="6" customWidth="1"/>
    <col min="5897" max="6144" width="9.140625" style="6"/>
    <col min="6145" max="6145" width="4.7109375" style="6" customWidth="1"/>
    <col min="6146" max="6146" width="8.85546875" style="6" customWidth="1"/>
    <col min="6147" max="6148" width="9.140625" style="6"/>
    <col min="6149" max="6149" width="9.28515625" style="6" customWidth="1"/>
    <col min="6150" max="6150" width="9.85546875" style="6" customWidth="1"/>
    <col min="6151" max="6151" width="9.5703125" style="6" customWidth="1"/>
    <col min="6152" max="6152" width="9.42578125" style="6" customWidth="1"/>
    <col min="6153" max="6400" width="9.140625" style="6"/>
    <col min="6401" max="6401" width="4.7109375" style="6" customWidth="1"/>
    <col min="6402" max="6402" width="8.85546875" style="6" customWidth="1"/>
    <col min="6403" max="6404" width="9.140625" style="6"/>
    <col min="6405" max="6405" width="9.28515625" style="6" customWidth="1"/>
    <col min="6406" max="6406" width="9.85546875" style="6" customWidth="1"/>
    <col min="6407" max="6407" width="9.5703125" style="6" customWidth="1"/>
    <col min="6408" max="6408" width="9.42578125" style="6" customWidth="1"/>
    <col min="6409" max="6656" width="9.140625" style="6"/>
    <col min="6657" max="6657" width="4.7109375" style="6" customWidth="1"/>
    <col min="6658" max="6658" width="8.85546875" style="6" customWidth="1"/>
    <col min="6659" max="6660" width="9.140625" style="6"/>
    <col min="6661" max="6661" width="9.28515625" style="6" customWidth="1"/>
    <col min="6662" max="6662" width="9.85546875" style="6" customWidth="1"/>
    <col min="6663" max="6663" width="9.5703125" style="6" customWidth="1"/>
    <col min="6664" max="6664" width="9.42578125" style="6" customWidth="1"/>
    <col min="6665" max="6912" width="9.140625" style="6"/>
    <col min="6913" max="6913" width="4.7109375" style="6" customWidth="1"/>
    <col min="6914" max="6914" width="8.85546875" style="6" customWidth="1"/>
    <col min="6915" max="6916" width="9.140625" style="6"/>
    <col min="6917" max="6917" width="9.28515625" style="6" customWidth="1"/>
    <col min="6918" max="6918" width="9.85546875" style="6" customWidth="1"/>
    <col min="6919" max="6919" width="9.5703125" style="6" customWidth="1"/>
    <col min="6920" max="6920" width="9.42578125" style="6" customWidth="1"/>
    <col min="6921" max="7168" width="9.140625" style="6"/>
    <col min="7169" max="7169" width="4.7109375" style="6" customWidth="1"/>
    <col min="7170" max="7170" width="8.85546875" style="6" customWidth="1"/>
    <col min="7171" max="7172" width="9.140625" style="6"/>
    <col min="7173" max="7173" width="9.28515625" style="6" customWidth="1"/>
    <col min="7174" max="7174" width="9.85546875" style="6" customWidth="1"/>
    <col min="7175" max="7175" width="9.5703125" style="6" customWidth="1"/>
    <col min="7176" max="7176" width="9.42578125" style="6" customWidth="1"/>
    <col min="7177" max="7424" width="9.140625" style="6"/>
    <col min="7425" max="7425" width="4.7109375" style="6" customWidth="1"/>
    <col min="7426" max="7426" width="8.85546875" style="6" customWidth="1"/>
    <col min="7427" max="7428" width="9.140625" style="6"/>
    <col min="7429" max="7429" width="9.28515625" style="6" customWidth="1"/>
    <col min="7430" max="7430" width="9.85546875" style="6" customWidth="1"/>
    <col min="7431" max="7431" width="9.5703125" style="6" customWidth="1"/>
    <col min="7432" max="7432" width="9.42578125" style="6" customWidth="1"/>
    <col min="7433" max="7680" width="9.140625" style="6"/>
    <col min="7681" max="7681" width="4.7109375" style="6" customWidth="1"/>
    <col min="7682" max="7682" width="8.85546875" style="6" customWidth="1"/>
    <col min="7683" max="7684" width="9.140625" style="6"/>
    <col min="7685" max="7685" width="9.28515625" style="6" customWidth="1"/>
    <col min="7686" max="7686" width="9.85546875" style="6" customWidth="1"/>
    <col min="7687" max="7687" width="9.5703125" style="6" customWidth="1"/>
    <col min="7688" max="7688" width="9.42578125" style="6" customWidth="1"/>
    <col min="7689" max="7936" width="9.140625" style="6"/>
    <col min="7937" max="7937" width="4.7109375" style="6" customWidth="1"/>
    <col min="7938" max="7938" width="8.85546875" style="6" customWidth="1"/>
    <col min="7939" max="7940" width="9.140625" style="6"/>
    <col min="7941" max="7941" width="9.28515625" style="6" customWidth="1"/>
    <col min="7942" max="7942" width="9.85546875" style="6" customWidth="1"/>
    <col min="7943" max="7943" width="9.5703125" style="6" customWidth="1"/>
    <col min="7944" max="7944" width="9.42578125" style="6" customWidth="1"/>
    <col min="7945" max="8192" width="9.140625" style="6"/>
    <col min="8193" max="8193" width="4.7109375" style="6" customWidth="1"/>
    <col min="8194" max="8194" width="8.85546875" style="6" customWidth="1"/>
    <col min="8195" max="8196" width="9.140625" style="6"/>
    <col min="8197" max="8197" width="9.28515625" style="6" customWidth="1"/>
    <col min="8198" max="8198" width="9.85546875" style="6" customWidth="1"/>
    <col min="8199" max="8199" width="9.5703125" style="6" customWidth="1"/>
    <col min="8200" max="8200" width="9.42578125" style="6" customWidth="1"/>
    <col min="8201" max="8448" width="9.140625" style="6"/>
    <col min="8449" max="8449" width="4.7109375" style="6" customWidth="1"/>
    <col min="8450" max="8450" width="8.85546875" style="6" customWidth="1"/>
    <col min="8451" max="8452" width="9.140625" style="6"/>
    <col min="8453" max="8453" width="9.28515625" style="6" customWidth="1"/>
    <col min="8454" max="8454" width="9.85546875" style="6" customWidth="1"/>
    <col min="8455" max="8455" width="9.5703125" style="6" customWidth="1"/>
    <col min="8456" max="8456" width="9.42578125" style="6" customWidth="1"/>
    <col min="8457" max="8704" width="9.140625" style="6"/>
    <col min="8705" max="8705" width="4.7109375" style="6" customWidth="1"/>
    <col min="8706" max="8706" width="8.85546875" style="6" customWidth="1"/>
    <col min="8707" max="8708" width="9.140625" style="6"/>
    <col min="8709" max="8709" width="9.28515625" style="6" customWidth="1"/>
    <col min="8710" max="8710" width="9.85546875" style="6" customWidth="1"/>
    <col min="8711" max="8711" width="9.5703125" style="6" customWidth="1"/>
    <col min="8712" max="8712" width="9.42578125" style="6" customWidth="1"/>
    <col min="8713" max="8960" width="9.140625" style="6"/>
    <col min="8961" max="8961" width="4.7109375" style="6" customWidth="1"/>
    <col min="8962" max="8962" width="8.85546875" style="6" customWidth="1"/>
    <col min="8963" max="8964" width="9.140625" style="6"/>
    <col min="8965" max="8965" width="9.28515625" style="6" customWidth="1"/>
    <col min="8966" max="8966" width="9.85546875" style="6" customWidth="1"/>
    <col min="8967" max="8967" width="9.5703125" style="6" customWidth="1"/>
    <col min="8968" max="8968" width="9.42578125" style="6" customWidth="1"/>
    <col min="8969" max="9216" width="9.140625" style="6"/>
    <col min="9217" max="9217" width="4.7109375" style="6" customWidth="1"/>
    <col min="9218" max="9218" width="8.85546875" style="6" customWidth="1"/>
    <col min="9219" max="9220" width="9.140625" style="6"/>
    <col min="9221" max="9221" width="9.28515625" style="6" customWidth="1"/>
    <col min="9222" max="9222" width="9.85546875" style="6" customWidth="1"/>
    <col min="9223" max="9223" width="9.5703125" style="6" customWidth="1"/>
    <col min="9224" max="9224" width="9.42578125" style="6" customWidth="1"/>
    <col min="9225" max="9472" width="9.140625" style="6"/>
    <col min="9473" max="9473" width="4.7109375" style="6" customWidth="1"/>
    <col min="9474" max="9474" width="8.85546875" style="6" customWidth="1"/>
    <col min="9475" max="9476" width="9.140625" style="6"/>
    <col min="9477" max="9477" width="9.28515625" style="6" customWidth="1"/>
    <col min="9478" max="9478" width="9.85546875" style="6" customWidth="1"/>
    <col min="9479" max="9479" width="9.5703125" style="6" customWidth="1"/>
    <col min="9480" max="9480" width="9.42578125" style="6" customWidth="1"/>
    <col min="9481" max="9728" width="9.140625" style="6"/>
    <col min="9729" max="9729" width="4.7109375" style="6" customWidth="1"/>
    <col min="9730" max="9730" width="8.85546875" style="6" customWidth="1"/>
    <col min="9731" max="9732" width="9.140625" style="6"/>
    <col min="9733" max="9733" width="9.28515625" style="6" customWidth="1"/>
    <col min="9734" max="9734" width="9.85546875" style="6" customWidth="1"/>
    <col min="9735" max="9735" width="9.5703125" style="6" customWidth="1"/>
    <col min="9736" max="9736" width="9.42578125" style="6" customWidth="1"/>
    <col min="9737" max="9984" width="9.140625" style="6"/>
    <col min="9985" max="9985" width="4.7109375" style="6" customWidth="1"/>
    <col min="9986" max="9986" width="8.85546875" style="6" customWidth="1"/>
    <col min="9987" max="9988" width="9.140625" style="6"/>
    <col min="9989" max="9989" width="9.28515625" style="6" customWidth="1"/>
    <col min="9990" max="9990" width="9.85546875" style="6" customWidth="1"/>
    <col min="9991" max="9991" width="9.5703125" style="6" customWidth="1"/>
    <col min="9992" max="9992" width="9.42578125" style="6" customWidth="1"/>
    <col min="9993" max="10240" width="9.140625" style="6"/>
    <col min="10241" max="10241" width="4.7109375" style="6" customWidth="1"/>
    <col min="10242" max="10242" width="8.85546875" style="6" customWidth="1"/>
    <col min="10243" max="10244" width="9.140625" style="6"/>
    <col min="10245" max="10245" width="9.28515625" style="6" customWidth="1"/>
    <col min="10246" max="10246" width="9.85546875" style="6" customWidth="1"/>
    <col min="10247" max="10247" width="9.5703125" style="6" customWidth="1"/>
    <col min="10248" max="10248" width="9.42578125" style="6" customWidth="1"/>
    <col min="10249" max="10496" width="9.140625" style="6"/>
    <col min="10497" max="10497" width="4.7109375" style="6" customWidth="1"/>
    <col min="10498" max="10498" width="8.85546875" style="6" customWidth="1"/>
    <col min="10499" max="10500" width="9.140625" style="6"/>
    <col min="10501" max="10501" width="9.28515625" style="6" customWidth="1"/>
    <col min="10502" max="10502" width="9.85546875" style="6" customWidth="1"/>
    <col min="10503" max="10503" width="9.5703125" style="6" customWidth="1"/>
    <col min="10504" max="10504" width="9.42578125" style="6" customWidth="1"/>
    <col min="10505" max="10752" width="9.140625" style="6"/>
    <col min="10753" max="10753" width="4.7109375" style="6" customWidth="1"/>
    <col min="10754" max="10754" width="8.85546875" style="6" customWidth="1"/>
    <col min="10755" max="10756" width="9.140625" style="6"/>
    <col min="10757" max="10757" width="9.28515625" style="6" customWidth="1"/>
    <col min="10758" max="10758" width="9.85546875" style="6" customWidth="1"/>
    <col min="10759" max="10759" width="9.5703125" style="6" customWidth="1"/>
    <col min="10760" max="10760" width="9.42578125" style="6" customWidth="1"/>
    <col min="10761" max="11008" width="9.140625" style="6"/>
    <col min="11009" max="11009" width="4.7109375" style="6" customWidth="1"/>
    <col min="11010" max="11010" width="8.85546875" style="6" customWidth="1"/>
    <col min="11011" max="11012" width="9.140625" style="6"/>
    <col min="11013" max="11013" width="9.28515625" style="6" customWidth="1"/>
    <col min="11014" max="11014" width="9.85546875" style="6" customWidth="1"/>
    <col min="11015" max="11015" width="9.5703125" style="6" customWidth="1"/>
    <col min="11016" max="11016" width="9.42578125" style="6" customWidth="1"/>
    <col min="11017" max="11264" width="9.140625" style="6"/>
    <col min="11265" max="11265" width="4.7109375" style="6" customWidth="1"/>
    <col min="11266" max="11266" width="8.85546875" style="6" customWidth="1"/>
    <col min="11267" max="11268" width="9.140625" style="6"/>
    <col min="11269" max="11269" width="9.28515625" style="6" customWidth="1"/>
    <col min="11270" max="11270" width="9.85546875" style="6" customWidth="1"/>
    <col min="11271" max="11271" width="9.5703125" style="6" customWidth="1"/>
    <col min="11272" max="11272" width="9.42578125" style="6" customWidth="1"/>
    <col min="11273" max="11520" width="9.140625" style="6"/>
    <col min="11521" max="11521" width="4.7109375" style="6" customWidth="1"/>
    <col min="11522" max="11522" width="8.85546875" style="6" customWidth="1"/>
    <col min="11523" max="11524" width="9.140625" style="6"/>
    <col min="11525" max="11525" width="9.28515625" style="6" customWidth="1"/>
    <col min="11526" max="11526" width="9.85546875" style="6" customWidth="1"/>
    <col min="11527" max="11527" width="9.5703125" style="6" customWidth="1"/>
    <col min="11528" max="11528" width="9.42578125" style="6" customWidth="1"/>
    <col min="11529" max="11776" width="9.140625" style="6"/>
    <col min="11777" max="11777" width="4.7109375" style="6" customWidth="1"/>
    <col min="11778" max="11778" width="8.85546875" style="6" customWidth="1"/>
    <col min="11779" max="11780" width="9.140625" style="6"/>
    <col min="11781" max="11781" width="9.28515625" style="6" customWidth="1"/>
    <col min="11782" max="11782" width="9.85546875" style="6" customWidth="1"/>
    <col min="11783" max="11783" width="9.5703125" style="6" customWidth="1"/>
    <col min="11784" max="11784" width="9.42578125" style="6" customWidth="1"/>
    <col min="11785" max="12032" width="9.140625" style="6"/>
    <col min="12033" max="12033" width="4.7109375" style="6" customWidth="1"/>
    <col min="12034" max="12034" width="8.85546875" style="6" customWidth="1"/>
    <col min="12035" max="12036" width="9.140625" style="6"/>
    <col min="12037" max="12037" width="9.28515625" style="6" customWidth="1"/>
    <col min="12038" max="12038" width="9.85546875" style="6" customWidth="1"/>
    <col min="12039" max="12039" width="9.5703125" style="6" customWidth="1"/>
    <col min="12040" max="12040" width="9.42578125" style="6" customWidth="1"/>
    <col min="12041" max="12288" width="9.140625" style="6"/>
    <col min="12289" max="12289" width="4.7109375" style="6" customWidth="1"/>
    <col min="12290" max="12290" width="8.85546875" style="6" customWidth="1"/>
    <col min="12291" max="12292" width="9.140625" style="6"/>
    <col min="12293" max="12293" width="9.28515625" style="6" customWidth="1"/>
    <col min="12294" max="12294" width="9.85546875" style="6" customWidth="1"/>
    <col min="12295" max="12295" width="9.5703125" style="6" customWidth="1"/>
    <col min="12296" max="12296" width="9.42578125" style="6" customWidth="1"/>
    <col min="12297" max="12544" width="9.140625" style="6"/>
    <col min="12545" max="12545" width="4.7109375" style="6" customWidth="1"/>
    <col min="12546" max="12546" width="8.85546875" style="6" customWidth="1"/>
    <col min="12547" max="12548" width="9.140625" style="6"/>
    <col min="12549" max="12549" width="9.28515625" style="6" customWidth="1"/>
    <col min="12550" max="12550" width="9.85546875" style="6" customWidth="1"/>
    <col min="12551" max="12551" width="9.5703125" style="6" customWidth="1"/>
    <col min="12552" max="12552" width="9.42578125" style="6" customWidth="1"/>
    <col min="12553" max="12800" width="9.140625" style="6"/>
    <col min="12801" max="12801" width="4.7109375" style="6" customWidth="1"/>
    <col min="12802" max="12802" width="8.85546875" style="6" customWidth="1"/>
    <col min="12803" max="12804" width="9.140625" style="6"/>
    <col min="12805" max="12805" width="9.28515625" style="6" customWidth="1"/>
    <col min="12806" max="12806" width="9.85546875" style="6" customWidth="1"/>
    <col min="12807" max="12807" width="9.5703125" style="6" customWidth="1"/>
    <col min="12808" max="12808" width="9.42578125" style="6" customWidth="1"/>
    <col min="12809" max="13056" width="9.140625" style="6"/>
    <col min="13057" max="13057" width="4.7109375" style="6" customWidth="1"/>
    <col min="13058" max="13058" width="8.85546875" style="6" customWidth="1"/>
    <col min="13059" max="13060" width="9.140625" style="6"/>
    <col min="13061" max="13061" width="9.28515625" style="6" customWidth="1"/>
    <col min="13062" max="13062" width="9.85546875" style="6" customWidth="1"/>
    <col min="13063" max="13063" width="9.5703125" style="6" customWidth="1"/>
    <col min="13064" max="13064" width="9.42578125" style="6" customWidth="1"/>
    <col min="13065" max="13312" width="9.140625" style="6"/>
    <col min="13313" max="13313" width="4.7109375" style="6" customWidth="1"/>
    <col min="13314" max="13314" width="8.85546875" style="6" customWidth="1"/>
    <col min="13315" max="13316" width="9.140625" style="6"/>
    <col min="13317" max="13317" width="9.28515625" style="6" customWidth="1"/>
    <col min="13318" max="13318" width="9.85546875" style="6" customWidth="1"/>
    <col min="13319" max="13319" width="9.5703125" style="6" customWidth="1"/>
    <col min="13320" max="13320" width="9.42578125" style="6" customWidth="1"/>
    <col min="13321" max="13568" width="9.140625" style="6"/>
    <col min="13569" max="13569" width="4.7109375" style="6" customWidth="1"/>
    <col min="13570" max="13570" width="8.85546875" style="6" customWidth="1"/>
    <col min="13571" max="13572" width="9.140625" style="6"/>
    <col min="13573" max="13573" width="9.28515625" style="6" customWidth="1"/>
    <col min="13574" max="13574" width="9.85546875" style="6" customWidth="1"/>
    <col min="13575" max="13575" width="9.5703125" style="6" customWidth="1"/>
    <col min="13576" max="13576" width="9.42578125" style="6" customWidth="1"/>
    <col min="13577" max="13824" width="9.140625" style="6"/>
    <col min="13825" max="13825" width="4.7109375" style="6" customWidth="1"/>
    <col min="13826" max="13826" width="8.85546875" style="6" customWidth="1"/>
    <col min="13827" max="13828" width="9.140625" style="6"/>
    <col min="13829" max="13829" width="9.28515625" style="6" customWidth="1"/>
    <col min="13830" max="13830" width="9.85546875" style="6" customWidth="1"/>
    <col min="13831" max="13831" width="9.5703125" style="6" customWidth="1"/>
    <col min="13832" max="13832" width="9.42578125" style="6" customWidth="1"/>
    <col min="13833" max="14080" width="9.140625" style="6"/>
    <col min="14081" max="14081" width="4.7109375" style="6" customWidth="1"/>
    <col min="14082" max="14082" width="8.85546875" style="6" customWidth="1"/>
    <col min="14083" max="14084" width="9.140625" style="6"/>
    <col min="14085" max="14085" width="9.28515625" style="6" customWidth="1"/>
    <col min="14086" max="14086" width="9.85546875" style="6" customWidth="1"/>
    <col min="14087" max="14087" width="9.5703125" style="6" customWidth="1"/>
    <col min="14088" max="14088" width="9.42578125" style="6" customWidth="1"/>
    <col min="14089" max="14336" width="9.140625" style="6"/>
    <col min="14337" max="14337" width="4.7109375" style="6" customWidth="1"/>
    <col min="14338" max="14338" width="8.85546875" style="6" customWidth="1"/>
    <col min="14339" max="14340" width="9.140625" style="6"/>
    <col min="14341" max="14341" width="9.28515625" style="6" customWidth="1"/>
    <col min="14342" max="14342" width="9.85546875" style="6" customWidth="1"/>
    <col min="14343" max="14343" width="9.5703125" style="6" customWidth="1"/>
    <col min="14344" max="14344" width="9.42578125" style="6" customWidth="1"/>
    <col min="14345" max="14592" width="9.140625" style="6"/>
    <col min="14593" max="14593" width="4.7109375" style="6" customWidth="1"/>
    <col min="14594" max="14594" width="8.85546875" style="6" customWidth="1"/>
    <col min="14595" max="14596" width="9.140625" style="6"/>
    <col min="14597" max="14597" width="9.28515625" style="6" customWidth="1"/>
    <col min="14598" max="14598" width="9.85546875" style="6" customWidth="1"/>
    <col min="14599" max="14599" width="9.5703125" style="6" customWidth="1"/>
    <col min="14600" max="14600" width="9.42578125" style="6" customWidth="1"/>
    <col min="14601" max="14848" width="9.140625" style="6"/>
    <col min="14849" max="14849" width="4.7109375" style="6" customWidth="1"/>
    <col min="14850" max="14850" width="8.85546875" style="6" customWidth="1"/>
    <col min="14851" max="14852" width="9.140625" style="6"/>
    <col min="14853" max="14853" width="9.28515625" style="6" customWidth="1"/>
    <col min="14854" max="14854" width="9.85546875" style="6" customWidth="1"/>
    <col min="14855" max="14855" width="9.5703125" style="6" customWidth="1"/>
    <col min="14856" max="14856" width="9.42578125" style="6" customWidth="1"/>
    <col min="14857" max="15104" width="9.140625" style="6"/>
    <col min="15105" max="15105" width="4.7109375" style="6" customWidth="1"/>
    <col min="15106" max="15106" width="8.85546875" style="6" customWidth="1"/>
    <col min="15107" max="15108" width="9.140625" style="6"/>
    <col min="15109" max="15109" width="9.28515625" style="6" customWidth="1"/>
    <col min="15110" max="15110" width="9.85546875" style="6" customWidth="1"/>
    <col min="15111" max="15111" width="9.5703125" style="6" customWidth="1"/>
    <col min="15112" max="15112" width="9.42578125" style="6" customWidth="1"/>
    <col min="15113" max="15360" width="9.140625" style="6"/>
    <col min="15361" max="15361" width="4.7109375" style="6" customWidth="1"/>
    <col min="15362" max="15362" width="8.85546875" style="6" customWidth="1"/>
    <col min="15363" max="15364" width="9.140625" style="6"/>
    <col min="15365" max="15365" width="9.28515625" style="6" customWidth="1"/>
    <col min="15366" max="15366" width="9.85546875" style="6" customWidth="1"/>
    <col min="15367" max="15367" width="9.5703125" style="6" customWidth="1"/>
    <col min="15368" max="15368" width="9.42578125" style="6" customWidth="1"/>
    <col min="15369" max="15616" width="9.140625" style="6"/>
    <col min="15617" max="15617" width="4.7109375" style="6" customWidth="1"/>
    <col min="15618" max="15618" width="8.85546875" style="6" customWidth="1"/>
    <col min="15619" max="15620" width="9.140625" style="6"/>
    <col min="15621" max="15621" width="9.28515625" style="6" customWidth="1"/>
    <col min="15622" max="15622" width="9.85546875" style="6" customWidth="1"/>
    <col min="15623" max="15623" width="9.5703125" style="6" customWidth="1"/>
    <col min="15624" max="15624" width="9.42578125" style="6" customWidth="1"/>
    <col min="15625" max="15872" width="9.140625" style="6"/>
    <col min="15873" max="15873" width="4.7109375" style="6" customWidth="1"/>
    <col min="15874" max="15874" width="8.85546875" style="6" customWidth="1"/>
    <col min="15875" max="15876" width="9.140625" style="6"/>
    <col min="15877" max="15877" width="9.28515625" style="6" customWidth="1"/>
    <col min="15878" max="15878" width="9.85546875" style="6" customWidth="1"/>
    <col min="15879" max="15879" width="9.5703125" style="6" customWidth="1"/>
    <col min="15880" max="15880" width="9.42578125" style="6" customWidth="1"/>
    <col min="15881" max="16128" width="9.140625" style="6"/>
    <col min="16129" max="16129" width="4.7109375" style="6" customWidth="1"/>
    <col min="16130" max="16130" width="8.85546875" style="6" customWidth="1"/>
    <col min="16131" max="16132" width="9.140625" style="6"/>
    <col min="16133" max="16133" width="9.28515625" style="6" customWidth="1"/>
    <col min="16134" max="16134" width="9.85546875" style="6" customWidth="1"/>
    <col min="16135" max="16135" width="9.5703125" style="6" customWidth="1"/>
    <col min="16136" max="16136" width="9.42578125" style="6" customWidth="1"/>
    <col min="16137" max="16384" width="9.140625" style="6"/>
  </cols>
  <sheetData>
    <row r="1" spans="1:9" ht="15">
      <c r="A1" s="156" t="s">
        <v>84</v>
      </c>
      <c r="B1" s="156"/>
      <c r="C1" s="156"/>
      <c r="D1" s="156"/>
      <c r="E1" s="156"/>
      <c r="F1" s="156"/>
      <c r="G1" s="156"/>
      <c r="H1" s="156"/>
    </row>
    <row r="2" spans="1:9">
      <c r="A2" s="157" t="s">
        <v>0</v>
      </c>
      <c r="B2" s="158" t="s">
        <v>38</v>
      </c>
      <c r="C2" s="158" t="s">
        <v>39</v>
      </c>
      <c r="D2" s="158" t="s">
        <v>40</v>
      </c>
      <c r="E2" s="158" t="s">
        <v>41</v>
      </c>
      <c r="F2" s="158" t="s">
        <v>42</v>
      </c>
      <c r="G2" s="158" t="s">
        <v>43</v>
      </c>
      <c r="H2" s="158" t="s">
        <v>44</v>
      </c>
    </row>
    <row r="3" spans="1:9">
      <c r="A3" s="157"/>
      <c r="B3" s="159" t="s">
        <v>45</v>
      </c>
      <c r="C3" s="160" t="s">
        <v>46</v>
      </c>
      <c r="D3" s="158" t="s">
        <v>47</v>
      </c>
      <c r="E3" s="158" t="s">
        <v>48</v>
      </c>
      <c r="F3" s="158" t="s">
        <v>49</v>
      </c>
      <c r="G3" s="158" t="s">
        <v>50</v>
      </c>
      <c r="H3" s="158" t="s">
        <v>51</v>
      </c>
    </row>
    <row r="4" spans="1:9" ht="15.75">
      <c r="A4" s="89">
        <v>1</v>
      </c>
      <c r="B4" s="90">
        <v>3</v>
      </c>
      <c r="C4" s="90">
        <v>1</v>
      </c>
      <c r="D4" s="91">
        <v>4</v>
      </c>
      <c r="E4" s="91">
        <v>3</v>
      </c>
      <c r="F4" s="91" t="s">
        <v>52</v>
      </c>
      <c r="G4" s="91">
        <v>1</v>
      </c>
      <c r="H4" s="91">
        <v>0</v>
      </c>
      <c r="I4" s="92">
        <f t="shared" ref="I4:I31" si="0">SUM(B4:H4)</f>
        <v>12</v>
      </c>
    </row>
    <row r="5" spans="1:9" ht="15.75">
      <c r="A5" s="48">
        <v>2</v>
      </c>
      <c r="B5" s="93">
        <v>4</v>
      </c>
      <c r="C5" s="90">
        <v>0</v>
      </c>
      <c r="D5" s="94">
        <v>2</v>
      </c>
      <c r="E5" s="95">
        <v>0</v>
      </c>
      <c r="F5" s="96" t="s">
        <v>52</v>
      </c>
      <c r="G5" s="96">
        <v>4</v>
      </c>
      <c r="H5" s="96">
        <v>2</v>
      </c>
      <c r="I5" s="92">
        <f t="shared" si="0"/>
        <v>12</v>
      </c>
    </row>
    <row r="6" spans="1:9" ht="15.75">
      <c r="A6" s="48">
        <v>3</v>
      </c>
      <c r="B6" s="90">
        <v>0</v>
      </c>
      <c r="C6" s="90">
        <v>4</v>
      </c>
      <c r="D6" s="91">
        <v>1</v>
      </c>
      <c r="E6" s="96">
        <v>3</v>
      </c>
      <c r="F6" s="96" t="s">
        <v>52</v>
      </c>
      <c r="G6" s="96">
        <v>1</v>
      </c>
      <c r="H6" s="96">
        <v>3</v>
      </c>
      <c r="I6" s="92">
        <f t="shared" si="0"/>
        <v>12</v>
      </c>
    </row>
    <row r="7" spans="1:9" ht="15.75">
      <c r="A7" s="48">
        <v>4</v>
      </c>
      <c r="B7" s="90">
        <v>0</v>
      </c>
      <c r="C7" s="90">
        <v>4</v>
      </c>
      <c r="D7" s="91">
        <v>0</v>
      </c>
      <c r="E7" s="96">
        <v>2</v>
      </c>
      <c r="F7" s="96" t="s">
        <v>52</v>
      </c>
      <c r="G7" s="96">
        <v>2</v>
      </c>
      <c r="H7" s="96">
        <v>4</v>
      </c>
      <c r="I7" s="92">
        <f t="shared" si="0"/>
        <v>12</v>
      </c>
    </row>
    <row r="8" spans="1:9" ht="15.75">
      <c r="A8" s="48">
        <v>5</v>
      </c>
      <c r="B8" s="90">
        <v>2</v>
      </c>
      <c r="C8" s="90">
        <v>2</v>
      </c>
      <c r="D8" s="91">
        <v>2</v>
      </c>
      <c r="E8" s="96" t="s">
        <v>52</v>
      </c>
      <c r="F8" s="96">
        <v>2</v>
      </c>
      <c r="G8" s="96">
        <v>2</v>
      </c>
      <c r="H8" s="96">
        <v>2</v>
      </c>
      <c r="I8" s="92">
        <f t="shared" si="0"/>
        <v>12</v>
      </c>
    </row>
    <row r="9" spans="1:9" ht="15.75">
      <c r="A9" s="48">
        <v>6</v>
      </c>
      <c r="B9" s="90">
        <v>4</v>
      </c>
      <c r="C9" s="90">
        <v>0</v>
      </c>
      <c r="D9" s="91">
        <v>4</v>
      </c>
      <c r="E9" s="96" t="s">
        <v>52</v>
      </c>
      <c r="F9" s="96">
        <v>2</v>
      </c>
      <c r="G9" s="96">
        <v>2</v>
      </c>
      <c r="H9" s="96">
        <v>0</v>
      </c>
      <c r="I9" s="92">
        <f t="shared" si="0"/>
        <v>12</v>
      </c>
    </row>
    <row r="10" spans="1:9" ht="15.75">
      <c r="A10" s="48">
        <v>7</v>
      </c>
      <c r="B10" s="90">
        <v>0</v>
      </c>
      <c r="C10" s="90">
        <v>4</v>
      </c>
      <c r="D10" s="91">
        <v>0</v>
      </c>
      <c r="E10" s="96" t="s">
        <v>52</v>
      </c>
      <c r="F10" s="96">
        <v>2</v>
      </c>
      <c r="G10" s="96">
        <v>2</v>
      </c>
      <c r="H10" s="96">
        <v>4</v>
      </c>
      <c r="I10" s="92">
        <f t="shared" si="0"/>
        <v>12</v>
      </c>
    </row>
    <row r="11" spans="1:9" ht="15.75">
      <c r="A11" s="48">
        <v>8</v>
      </c>
      <c r="B11" s="90">
        <v>0</v>
      </c>
      <c r="C11" s="90">
        <v>2</v>
      </c>
      <c r="D11" s="91">
        <v>2</v>
      </c>
      <c r="E11" s="96" t="s">
        <v>52</v>
      </c>
      <c r="F11" s="96">
        <v>4</v>
      </c>
      <c r="G11" s="96">
        <v>0</v>
      </c>
      <c r="H11" s="96">
        <v>4</v>
      </c>
      <c r="I11" s="92">
        <f t="shared" si="0"/>
        <v>12</v>
      </c>
    </row>
    <row r="12" spans="1:9" ht="15.75">
      <c r="A12" s="48">
        <v>9</v>
      </c>
      <c r="B12" s="97" t="s">
        <v>52</v>
      </c>
      <c r="C12" s="90">
        <v>4</v>
      </c>
      <c r="D12" s="91">
        <v>0</v>
      </c>
      <c r="E12" s="98">
        <v>2</v>
      </c>
      <c r="F12" s="96">
        <v>0</v>
      </c>
      <c r="G12" s="96">
        <v>4</v>
      </c>
      <c r="H12" s="96">
        <v>2</v>
      </c>
      <c r="I12" s="92">
        <f t="shared" si="0"/>
        <v>12</v>
      </c>
    </row>
    <row r="13" spans="1:9" ht="15.75">
      <c r="A13" s="48">
        <v>10</v>
      </c>
      <c r="B13" s="97" t="s">
        <v>52</v>
      </c>
      <c r="C13" s="90">
        <v>2</v>
      </c>
      <c r="D13" s="91">
        <v>0</v>
      </c>
      <c r="E13" s="99">
        <v>4</v>
      </c>
      <c r="F13" s="96">
        <v>2</v>
      </c>
      <c r="G13" s="96">
        <v>4</v>
      </c>
      <c r="H13" s="96">
        <v>0</v>
      </c>
      <c r="I13" s="92">
        <f t="shared" si="0"/>
        <v>12</v>
      </c>
    </row>
    <row r="14" spans="1:9" ht="15.75">
      <c r="A14" s="48">
        <v>11</v>
      </c>
      <c r="B14" s="97" t="s">
        <v>52</v>
      </c>
      <c r="C14" s="90">
        <v>4</v>
      </c>
      <c r="D14" s="94">
        <v>2</v>
      </c>
      <c r="E14" s="98">
        <v>0</v>
      </c>
      <c r="F14" s="96">
        <v>0</v>
      </c>
      <c r="G14" s="96">
        <v>2</v>
      </c>
      <c r="H14" s="96">
        <v>4</v>
      </c>
      <c r="I14" s="92">
        <f t="shared" si="0"/>
        <v>12</v>
      </c>
    </row>
    <row r="15" spans="1:9" ht="15.75">
      <c r="A15" s="48">
        <v>12</v>
      </c>
      <c r="B15" s="97" t="s">
        <v>52</v>
      </c>
      <c r="C15" s="90">
        <v>0</v>
      </c>
      <c r="D15" s="100">
        <v>3</v>
      </c>
      <c r="E15" s="99">
        <v>3</v>
      </c>
      <c r="F15" s="96">
        <v>4</v>
      </c>
      <c r="G15" s="96">
        <v>1</v>
      </c>
      <c r="H15" s="96">
        <v>1</v>
      </c>
      <c r="I15" s="92">
        <f t="shared" si="0"/>
        <v>12</v>
      </c>
    </row>
    <row r="16" spans="1:9" ht="15.75">
      <c r="A16" s="48">
        <v>13</v>
      </c>
      <c r="B16" s="91">
        <v>1</v>
      </c>
      <c r="C16" s="97" t="s">
        <v>52</v>
      </c>
      <c r="D16" s="91">
        <v>1</v>
      </c>
      <c r="E16" s="98">
        <v>3</v>
      </c>
      <c r="F16" s="96">
        <v>3</v>
      </c>
      <c r="G16" s="96">
        <v>4</v>
      </c>
      <c r="H16" s="96">
        <v>0</v>
      </c>
      <c r="I16" s="92">
        <f t="shared" si="0"/>
        <v>12</v>
      </c>
    </row>
    <row r="17" spans="1:9" ht="15.75">
      <c r="A17" s="48">
        <v>14</v>
      </c>
      <c r="B17" s="97">
        <v>3</v>
      </c>
      <c r="C17" s="97" t="s">
        <v>52</v>
      </c>
      <c r="D17" s="91">
        <v>0</v>
      </c>
      <c r="E17" s="96">
        <v>4</v>
      </c>
      <c r="F17" s="96">
        <v>1</v>
      </c>
      <c r="G17" s="96">
        <v>3</v>
      </c>
      <c r="H17" s="96">
        <v>1</v>
      </c>
      <c r="I17" s="92">
        <f t="shared" si="0"/>
        <v>12</v>
      </c>
    </row>
    <row r="18" spans="1:9" ht="15.75">
      <c r="A18" s="48">
        <v>15</v>
      </c>
      <c r="B18" s="101">
        <v>2</v>
      </c>
      <c r="C18" s="97" t="s">
        <v>52</v>
      </c>
      <c r="D18" s="91">
        <v>4</v>
      </c>
      <c r="E18" s="98">
        <v>0</v>
      </c>
      <c r="F18" s="96">
        <v>2</v>
      </c>
      <c r="G18" s="96">
        <v>0</v>
      </c>
      <c r="H18" s="96">
        <v>4</v>
      </c>
      <c r="I18" s="92">
        <f t="shared" si="0"/>
        <v>12</v>
      </c>
    </row>
    <row r="19" spans="1:9" ht="15.75">
      <c r="A19" s="48">
        <v>16</v>
      </c>
      <c r="B19" s="97">
        <v>0</v>
      </c>
      <c r="C19" s="97" t="s">
        <v>52</v>
      </c>
      <c r="D19" s="96">
        <v>3</v>
      </c>
      <c r="E19" s="98">
        <v>1</v>
      </c>
      <c r="F19" s="96">
        <v>4</v>
      </c>
      <c r="G19" s="96">
        <v>3</v>
      </c>
      <c r="H19" s="96">
        <v>1</v>
      </c>
      <c r="I19" s="92">
        <f t="shared" si="0"/>
        <v>12</v>
      </c>
    </row>
    <row r="20" spans="1:9" ht="15.75">
      <c r="A20" s="48">
        <v>17</v>
      </c>
      <c r="B20" s="97">
        <v>0</v>
      </c>
      <c r="C20" s="97">
        <v>2</v>
      </c>
      <c r="D20" s="96" t="s">
        <v>52</v>
      </c>
      <c r="E20" s="98">
        <v>2</v>
      </c>
      <c r="F20" s="96">
        <v>4</v>
      </c>
      <c r="G20" s="96">
        <v>4</v>
      </c>
      <c r="H20" s="96">
        <v>0</v>
      </c>
      <c r="I20" s="92">
        <f t="shared" si="0"/>
        <v>12</v>
      </c>
    </row>
    <row r="21" spans="1:9" ht="15.75">
      <c r="A21" s="48">
        <v>18</v>
      </c>
      <c r="B21" s="97">
        <v>2</v>
      </c>
      <c r="C21" s="97">
        <v>2</v>
      </c>
      <c r="D21" s="96" t="s">
        <v>52</v>
      </c>
      <c r="E21" s="98">
        <v>2</v>
      </c>
      <c r="F21" s="96">
        <v>2</v>
      </c>
      <c r="G21" s="96">
        <v>2</v>
      </c>
      <c r="H21" s="96">
        <v>2</v>
      </c>
      <c r="I21" s="92">
        <f t="shared" si="0"/>
        <v>12</v>
      </c>
    </row>
    <row r="22" spans="1:9" ht="15.75">
      <c r="A22" s="48">
        <v>19</v>
      </c>
      <c r="B22" s="96">
        <v>2</v>
      </c>
      <c r="C22" s="97">
        <v>0</v>
      </c>
      <c r="D22" s="96" t="s">
        <v>52</v>
      </c>
      <c r="E22" s="96">
        <v>4</v>
      </c>
      <c r="F22" s="96">
        <v>0</v>
      </c>
      <c r="G22" s="96">
        <v>2</v>
      </c>
      <c r="H22" s="96">
        <v>4</v>
      </c>
      <c r="I22" s="92">
        <f t="shared" si="0"/>
        <v>12</v>
      </c>
    </row>
    <row r="23" spans="1:9" ht="15.75">
      <c r="A23" s="48">
        <v>20</v>
      </c>
      <c r="B23" s="97">
        <v>4</v>
      </c>
      <c r="C23" s="97">
        <v>2</v>
      </c>
      <c r="D23" s="96" t="s">
        <v>52</v>
      </c>
      <c r="E23" s="98">
        <v>2</v>
      </c>
      <c r="F23" s="96">
        <v>0</v>
      </c>
      <c r="G23" s="96">
        <v>0</v>
      </c>
      <c r="H23" s="96">
        <v>4</v>
      </c>
      <c r="I23" s="92">
        <f t="shared" si="0"/>
        <v>12</v>
      </c>
    </row>
    <row r="24" spans="1:9" ht="15.75">
      <c r="A24" s="48">
        <v>21</v>
      </c>
      <c r="B24" s="97">
        <v>1</v>
      </c>
      <c r="C24" s="97">
        <v>1</v>
      </c>
      <c r="D24" s="98">
        <v>3</v>
      </c>
      <c r="E24" s="96">
        <v>4</v>
      </c>
      <c r="F24" s="96">
        <v>0</v>
      </c>
      <c r="G24" s="96" t="s">
        <v>52</v>
      </c>
      <c r="H24" s="96">
        <v>3</v>
      </c>
      <c r="I24" s="92">
        <f t="shared" si="0"/>
        <v>12</v>
      </c>
    </row>
    <row r="25" spans="1:9" ht="15.75">
      <c r="A25" s="48">
        <v>22</v>
      </c>
      <c r="B25" s="97">
        <v>1</v>
      </c>
      <c r="C25" s="97">
        <v>4</v>
      </c>
      <c r="D25" s="98">
        <v>3</v>
      </c>
      <c r="E25" s="99">
        <v>1</v>
      </c>
      <c r="F25" s="96">
        <v>3</v>
      </c>
      <c r="G25" s="96" t="s">
        <v>52</v>
      </c>
      <c r="H25" s="96">
        <v>0</v>
      </c>
      <c r="I25" s="92">
        <f t="shared" si="0"/>
        <v>12</v>
      </c>
    </row>
    <row r="26" spans="1:9" ht="15.75">
      <c r="A26" s="48">
        <v>23</v>
      </c>
      <c r="B26" s="97">
        <v>3</v>
      </c>
      <c r="C26" s="97">
        <v>3</v>
      </c>
      <c r="D26" s="96">
        <v>1</v>
      </c>
      <c r="E26" s="98">
        <v>0</v>
      </c>
      <c r="F26" s="96">
        <v>4</v>
      </c>
      <c r="G26" s="96" t="s">
        <v>52</v>
      </c>
      <c r="H26" s="96">
        <v>1</v>
      </c>
      <c r="I26" s="92">
        <f t="shared" si="0"/>
        <v>12</v>
      </c>
    </row>
    <row r="27" spans="1:9" ht="15.75">
      <c r="A27" s="48">
        <v>24</v>
      </c>
      <c r="B27" s="97">
        <v>0</v>
      </c>
      <c r="C27" s="97">
        <v>3</v>
      </c>
      <c r="D27" s="96">
        <v>4</v>
      </c>
      <c r="E27" s="98">
        <v>3</v>
      </c>
      <c r="F27" s="96">
        <v>1</v>
      </c>
      <c r="G27" s="96" t="s">
        <v>52</v>
      </c>
      <c r="H27" s="96">
        <v>1</v>
      </c>
      <c r="I27" s="92">
        <f t="shared" si="0"/>
        <v>12</v>
      </c>
    </row>
    <row r="28" spans="1:9" ht="15.75">
      <c r="A28" s="48">
        <v>25</v>
      </c>
      <c r="B28" s="97">
        <v>0</v>
      </c>
      <c r="C28" s="97">
        <v>4</v>
      </c>
      <c r="D28" s="96">
        <v>2</v>
      </c>
      <c r="E28" s="102">
        <v>4</v>
      </c>
      <c r="F28" s="96">
        <v>2</v>
      </c>
      <c r="G28" s="96">
        <v>0</v>
      </c>
      <c r="H28" s="96" t="s">
        <v>52</v>
      </c>
      <c r="I28" s="92">
        <f t="shared" si="0"/>
        <v>12</v>
      </c>
    </row>
    <row r="29" spans="1:9" ht="15.75">
      <c r="A29" s="48">
        <v>26</v>
      </c>
      <c r="B29" s="93">
        <v>0</v>
      </c>
      <c r="C29" s="97">
        <v>4</v>
      </c>
      <c r="D29" s="96">
        <v>2</v>
      </c>
      <c r="E29" s="103">
        <v>4</v>
      </c>
      <c r="F29" s="96">
        <v>2</v>
      </c>
      <c r="G29" s="96">
        <v>0</v>
      </c>
      <c r="H29" s="96" t="s">
        <v>52</v>
      </c>
      <c r="I29" s="92">
        <f t="shared" si="0"/>
        <v>12</v>
      </c>
    </row>
    <row r="30" spans="1:9" ht="15.75">
      <c r="A30" s="48">
        <v>27</v>
      </c>
      <c r="B30" s="104">
        <v>1</v>
      </c>
      <c r="C30" s="97">
        <v>1</v>
      </c>
      <c r="D30" s="95">
        <v>4</v>
      </c>
      <c r="E30" s="99">
        <v>3</v>
      </c>
      <c r="F30" s="96">
        <v>0</v>
      </c>
      <c r="G30" s="96">
        <v>3</v>
      </c>
      <c r="H30" s="96" t="s">
        <v>52</v>
      </c>
      <c r="I30" s="92">
        <f t="shared" si="0"/>
        <v>12</v>
      </c>
    </row>
    <row r="31" spans="1:9" ht="15.75">
      <c r="A31" s="105">
        <v>28</v>
      </c>
      <c r="B31" s="106">
        <v>0</v>
      </c>
      <c r="C31" s="106">
        <v>2</v>
      </c>
      <c r="D31" s="107">
        <v>4</v>
      </c>
      <c r="E31" s="99">
        <v>4</v>
      </c>
      <c r="F31" s="107">
        <v>0</v>
      </c>
      <c r="G31" s="107">
        <v>2</v>
      </c>
      <c r="H31" s="107" t="s">
        <v>52</v>
      </c>
      <c r="I31" s="92">
        <f t="shared" si="0"/>
        <v>12</v>
      </c>
    </row>
    <row r="32" spans="1:9">
      <c r="A32" s="47" t="s">
        <v>12</v>
      </c>
      <c r="B32" s="48">
        <f t="shared" ref="B32:H32" si="1">SUM(B4:B31)</f>
        <v>33</v>
      </c>
      <c r="C32" s="48">
        <f t="shared" si="1"/>
        <v>55</v>
      </c>
      <c r="D32" s="43">
        <f t="shared" si="1"/>
        <v>51</v>
      </c>
      <c r="E32" s="43">
        <f t="shared" si="1"/>
        <v>58</v>
      </c>
      <c r="F32" s="43">
        <f t="shared" si="1"/>
        <v>44</v>
      </c>
      <c r="G32" s="43">
        <f t="shared" si="1"/>
        <v>48</v>
      </c>
      <c r="H32" s="47">
        <f t="shared" si="1"/>
        <v>47</v>
      </c>
      <c r="I32" s="108"/>
    </row>
    <row r="33" spans="1:9">
      <c r="A33" s="47" t="s">
        <v>13</v>
      </c>
      <c r="B33" s="48">
        <f t="shared" ref="B33:H33" si="2">COUNTIF(B4:B31,4)</f>
        <v>3</v>
      </c>
      <c r="C33" s="48">
        <f t="shared" si="2"/>
        <v>8</v>
      </c>
      <c r="D33" s="48">
        <f t="shared" si="2"/>
        <v>6</v>
      </c>
      <c r="E33" s="48">
        <f t="shared" si="2"/>
        <v>7</v>
      </c>
      <c r="F33" s="48">
        <f t="shared" si="2"/>
        <v>5</v>
      </c>
      <c r="G33" s="48">
        <f t="shared" si="2"/>
        <v>5</v>
      </c>
      <c r="H33" s="46">
        <f t="shared" si="2"/>
        <v>7</v>
      </c>
      <c r="I33" s="108"/>
    </row>
    <row r="34" spans="1:9">
      <c r="A34" s="47" t="s">
        <v>14</v>
      </c>
      <c r="B34" s="48">
        <f t="shared" ref="B34:H34" si="3">COUNTIF(B4:B31,0)</f>
        <v>10</v>
      </c>
      <c r="C34" s="48">
        <f t="shared" si="3"/>
        <v>4</v>
      </c>
      <c r="D34" s="48">
        <f t="shared" si="3"/>
        <v>5</v>
      </c>
      <c r="E34" s="48">
        <f t="shared" si="3"/>
        <v>4</v>
      </c>
      <c r="F34" s="48">
        <f t="shared" si="3"/>
        <v>7</v>
      </c>
      <c r="G34" s="48">
        <f t="shared" si="3"/>
        <v>5</v>
      </c>
      <c r="H34" s="46">
        <f t="shared" si="3"/>
        <v>6</v>
      </c>
      <c r="I34" s="108"/>
    </row>
    <row r="35" spans="1:9">
      <c r="A35" s="47" t="s">
        <v>15</v>
      </c>
      <c r="B35" s="109">
        <f t="shared" ref="B35:H35" si="4">B32/(24*4)</f>
        <v>0.34375</v>
      </c>
      <c r="C35" s="109">
        <f t="shared" si="4"/>
        <v>0.57291666666666663</v>
      </c>
      <c r="D35" s="109">
        <f t="shared" si="4"/>
        <v>0.53125</v>
      </c>
      <c r="E35" s="109">
        <f t="shared" si="4"/>
        <v>0.60416666666666663</v>
      </c>
      <c r="F35" s="109">
        <f t="shared" si="4"/>
        <v>0.45833333333333331</v>
      </c>
      <c r="G35" s="109">
        <f t="shared" si="4"/>
        <v>0.5</v>
      </c>
      <c r="H35" s="110">
        <f t="shared" si="4"/>
        <v>0.48958333333333331</v>
      </c>
      <c r="I35" s="108"/>
    </row>
    <row r="36" spans="1:9">
      <c r="A36" s="47" t="s">
        <v>16</v>
      </c>
      <c r="B36" s="88">
        <f>RANK(B32,B32:H32,0)</f>
        <v>7</v>
      </c>
      <c r="C36" s="88">
        <f>RANK(C32,C32:H32,0)</f>
        <v>2</v>
      </c>
      <c r="D36" s="88">
        <f>RANK(D32,B32:H32,0)</f>
        <v>3</v>
      </c>
      <c r="E36" s="111">
        <f>RANK(E32,B32:H32,0)</f>
        <v>1</v>
      </c>
      <c r="F36" s="88">
        <f>RANK(F32,B32:H32,0)</f>
        <v>6</v>
      </c>
      <c r="G36" s="88">
        <f>RANK(G32,B32:H32,0)</f>
        <v>4</v>
      </c>
      <c r="H36" s="112">
        <f>RANK(H32,B32:H32,0)</f>
        <v>5</v>
      </c>
      <c r="I36" s="108"/>
    </row>
  </sheetData>
  <sheetProtection selectLockedCells="1" selectUnlockedCells="1"/>
  <mergeCells count="2">
    <mergeCell ref="A2:A3"/>
    <mergeCell ref="A1:H1"/>
  </mergeCells>
  <pageMargins left="1.0597222222222222" right="0.74791666666666667" top="4.3597222222222225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topLeftCell="A25" workbookViewId="0">
      <selection activeCell="A38" sqref="A38:XFD38"/>
    </sheetView>
  </sheetViews>
  <sheetFormatPr defaultRowHeight="15"/>
  <cols>
    <col min="1" max="1" width="9.140625" style="115"/>
    <col min="2" max="9" width="9.140625" style="113"/>
    <col min="10" max="10" width="1" style="113" customWidth="1"/>
    <col min="11" max="11" width="4.140625" style="114" customWidth="1"/>
    <col min="12" max="16384" width="9.140625" style="113"/>
  </cols>
  <sheetData>
    <row r="1" spans="1:11">
      <c r="A1" s="148" t="s">
        <v>70</v>
      </c>
      <c r="B1" s="149"/>
      <c r="C1" s="149"/>
      <c r="D1" s="149"/>
      <c r="E1" s="149"/>
      <c r="F1" s="149"/>
      <c r="G1" s="149"/>
      <c r="H1" s="150">
        <v>41263</v>
      </c>
      <c r="I1" s="150"/>
    </row>
    <row r="2" spans="1:11">
      <c r="A2" s="148"/>
      <c r="B2" s="149" t="s">
        <v>55</v>
      </c>
      <c r="C2" s="149" t="s">
        <v>57</v>
      </c>
      <c r="D2" s="149" t="s">
        <v>59</v>
      </c>
      <c r="E2" s="149" t="s">
        <v>61</v>
      </c>
      <c r="F2" s="149" t="s">
        <v>63</v>
      </c>
      <c r="G2" s="149" t="s">
        <v>64</v>
      </c>
      <c r="H2" s="149" t="s">
        <v>66</v>
      </c>
      <c r="I2" s="149" t="s">
        <v>68</v>
      </c>
      <c r="K2" s="114" t="s">
        <v>71</v>
      </c>
    </row>
    <row r="3" spans="1:11">
      <c r="A3" s="148"/>
      <c r="B3" s="149" t="s">
        <v>56</v>
      </c>
      <c r="C3" s="149" t="s">
        <v>58</v>
      </c>
      <c r="D3" s="149" t="s">
        <v>60</v>
      </c>
      <c r="E3" s="149" t="s">
        <v>62</v>
      </c>
      <c r="F3" s="149" t="s">
        <v>53</v>
      </c>
      <c r="G3" s="149" t="s">
        <v>65</v>
      </c>
      <c r="H3" s="149" t="s">
        <v>67</v>
      </c>
      <c r="I3" s="149" t="s">
        <v>69</v>
      </c>
    </row>
    <row r="4" spans="1:11">
      <c r="A4" s="151">
        <v>0</v>
      </c>
      <c r="B4" s="152">
        <v>1</v>
      </c>
      <c r="C4" s="152">
        <v>2</v>
      </c>
      <c r="D4" s="152">
        <v>3</v>
      </c>
      <c r="E4" s="152">
        <v>4</v>
      </c>
      <c r="F4" s="152">
        <v>5</v>
      </c>
      <c r="G4" s="152">
        <v>6</v>
      </c>
      <c r="H4" s="152">
        <v>7</v>
      </c>
      <c r="I4" s="152">
        <v>8</v>
      </c>
    </row>
    <row r="5" spans="1:11">
      <c r="A5" s="151">
        <v>1</v>
      </c>
      <c r="B5" s="153">
        <v>3</v>
      </c>
      <c r="C5" s="153">
        <v>3</v>
      </c>
      <c r="D5" s="153">
        <v>0</v>
      </c>
      <c r="E5" s="153">
        <v>0</v>
      </c>
      <c r="F5" s="153">
        <v>3</v>
      </c>
      <c r="G5" s="153">
        <v>6</v>
      </c>
      <c r="H5" s="153">
        <v>6</v>
      </c>
      <c r="I5" s="153">
        <v>3</v>
      </c>
      <c r="K5" s="114">
        <v>24</v>
      </c>
    </row>
    <row r="6" spans="1:11">
      <c r="A6" s="151">
        <v>2</v>
      </c>
      <c r="B6" s="153">
        <v>0</v>
      </c>
      <c r="C6" s="153">
        <v>6</v>
      </c>
      <c r="D6" s="153">
        <v>4</v>
      </c>
      <c r="E6" s="153">
        <v>4</v>
      </c>
      <c r="F6" s="153">
        <v>6</v>
      </c>
      <c r="G6" s="153">
        <v>2</v>
      </c>
      <c r="H6" s="153">
        <v>2</v>
      </c>
      <c r="I6" s="153">
        <v>0</v>
      </c>
      <c r="K6" s="114">
        <v>24</v>
      </c>
    </row>
    <row r="7" spans="1:11">
      <c r="A7" s="151">
        <v>3</v>
      </c>
      <c r="B7" s="153">
        <v>6</v>
      </c>
      <c r="C7" s="153">
        <v>0</v>
      </c>
      <c r="D7" s="153">
        <v>6</v>
      </c>
      <c r="E7" s="153">
        <v>2</v>
      </c>
      <c r="F7" s="153">
        <v>4</v>
      </c>
      <c r="G7" s="153">
        <v>4</v>
      </c>
      <c r="H7" s="153">
        <v>0</v>
      </c>
      <c r="I7" s="153">
        <v>2</v>
      </c>
      <c r="K7" s="114">
        <v>24</v>
      </c>
    </row>
    <row r="8" spans="1:11">
      <c r="A8" s="151">
        <v>4</v>
      </c>
      <c r="B8" s="153">
        <v>0</v>
      </c>
      <c r="C8" s="153">
        <v>6</v>
      </c>
      <c r="D8" s="153">
        <v>1</v>
      </c>
      <c r="E8" s="153">
        <v>5</v>
      </c>
      <c r="F8" s="153">
        <v>2</v>
      </c>
      <c r="G8" s="153">
        <v>1</v>
      </c>
      <c r="H8" s="153">
        <v>5</v>
      </c>
      <c r="I8" s="153">
        <v>4</v>
      </c>
      <c r="K8" s="114">
        <v>24</v>
      </c>
    </row>
    <row r="9" spans="1:11">
      <c r="A9" s="151">
        <v>5</v>
      </c>
      <c r="B9" s="153">
        <v>2</v>
      </c>
      <c r="C9" s="153">
        <v>4</v>
      </c>
      <c r="D9" s="153">
        <v>2</v>
      </c>
      <c r="E9" s="153">
        <v>0</v>
      </c>
      <c r="F9" s="153">
        <v>6</v>
      </c>
      <c r="G9" s="153">
        <v>0</v>
      </c>
      <c r="H9" s="153">
        <v>4</v>
      </c>
      <c r="I9" s="153">
        <v>6</v>
      </c>
      <c r="K9" s="114">
        <v>24</v>
      </c>
    </row>
    <row r="10" spans="1:11">
      <c r="A10" s="151">
        <v>6</v>
      </c>
      <c r="B10" s="153">
        <v>2</v>
      </c>
      <c r="C10" s="153">
        <v>6</v>
      </c>
      <c r="D10" s="153">
        <v>0</v>
      </c>
      <c r="E10" s="153">
        <v>0</v>
      </c>
      <c r="F10" s="153">
        <v>4</v>
      </c>
      <c r="G10" s="153">
        <v>2</v>
      </c>
      <c r="H10" s="153">
        <v>4</v>
      </c>
      <c r="I10" s="153">
        <v>6</v>
      </c>
      <c r="K10" s="114">
        <v>24</v>
      </c>
    </row>
    <row r="11" spans="1:11">
      <c r="A11" s="151">
        <v>7</v>
      </c>
      <c r="B11" s="153">
        <v>4</v>
      </c>
      <c r="C11" s="153">
        <v>4</v>
      </c>
      <c r="D11" s="153">
        <v>2</v>
      </c>
      <c r="E11" s="153">
        <v>0</v>
      </c>
      <c r="F11" s="153">
        <v>4</v>
      </c>
      <c r="G11" s="153">
        <v>2</v>
      </c>
      <c r="H11" s="153">
        <v>2</v>
      </c>
      <c r="I11" s="153">
        <v>6</v>
      </c>
      <c r="K11" s="114">
        <v>24</v>
      </c>
    </row>
    <row r="12" spans="1:11">
      <c r="A12" s="151">
        <v>8</v>
      </c>
      <c r="B12" s="153">
        <v>0</v>
      </c>
      <c r="C12" s="153">
        <v>2</v>
      </c>
      <c r="D12" s="153">
        <v>4</v>
      </c>
      <c r="E12" s="153">
        <v>6</v>
      </c>
      <c r="F12" s="153">
        <v>4</v>
      </c>
      <c r="G12" s="153">
        <v>2</v>
      </c>
      <c r="H12" s="153">
        <v>6</v>
      </c>
      <c r="I12" s="153">
        <v>0</v>
      </c>
      <c r="K12" s="114">
        <v>24</v>
      </c>
    </row>
    <row r="13" spans="1:11">
      <c r="A13" s="151">
        <v>9</v>
      </c>
      <c r="B13" s="153">
        <v>6</v>
      </c>
      <c r="C13" s="153">
        <v>3</v>
      </c>
      <c r="D13" s="153">
        <v>0</v>
      </c>
      <c r="E13" s="153">
        <v>3</v>
      </c>
      <c r="F13" s="153">
        <v>3</v>
      </c>
      <c r="G13" s="153">
        <v>6</v>
      </c>
      <c r="H13" s="153">
        <v>3</v>
      </c>
      <c r="I13" s="153">
        <v>0</v>
      </c>
      <c r="K13" s="114">
        <v>24</v>
      </c>
    </row>
    <row r="14" spans="1:11">
      <c r="A14" s="151">
        <v>10</v>
      </c>
      <c r="B14" s="153">
        <v>6</v>
      </c>
      <c r="C14" s="153">
        <v>3</v>
      </c>
      <c r="D14" s="153">
        <v>0</v>
      </c>
      <c r="E14" s="153">
        <v>3</v>
      </c>
      <c r="F14" s="153">
        <v>3</v>
      </c>
      <c r="G14" s="153">
        <v>6</v>
      </c>
      <c r="H14" s="153">
        <v>3</v>
      </c>
      <c r="I14" s="153">
        <v>0</v>
      </c>
      <c r="K14" s="114">
        <v>24</v>
      </c>
    </row>
    <row r="15" spans="1:11">
      <c r="A15" s="151">
        <v>11</v>
      </c>
      <c r="B15" s="153">
        <v>0</v>
      </c>
      <c r="C15" s="153">
        <v>6</v>
      </c>
      <c r="D15" s="153">
        <v>2</v>
      </c>
      <c r="E15" s="153">
        <v>4</v>
      </c>
      <c r="F15" s="153">
        <v>0</v>
      </c>
      <c r="G15" s="153">
        <v>4</v>
      </c>
      <c r="H15" s="153">
        <v>2</v>
      </c>
      <c r="I15" s="153">
        <v>6</v>
      </c>
      <c r="K15" s="114">
        <v>24</v>
      </c>
    </row>
    <row r="16" spans="1:11">
      <c r="A16" s="151">
        <v>12</v>
      </c>
      <c r="B16" s="153">
        <v>0</v>
      </c>
      <c r="C16" s="153">
        <v>6</v>
      </c>
      <c r="D16" s="153">
        <v>2</v>
      </c>
      <c r="E16" s="153">
        <v>4</v>
      </c>
      <c r="F16" s="153">
        <v>0</v>
      </c>
      <c r="G16" s="153">
        <v>4</v>
      </c>
      <c r="H16" s="153">
        <v>2</v>
      </c>
      <c r="I16" s="153">
        <v>6</v>
      </c>
      <c r="K16" s="114">
        <v>24</v>
      </c>
    </row>
    <row r="17" spans="1:11">
      <c r="A17" s="151">
        <v>13</v>
      </c>
      <c r="B17" s="153">
        <v>0</v>
      </c>
      <c r="C17" s="153">
        <v>2</v>
      </c>
      <c r="D17" s="153">
        <v>5</v>
      </c>
      <c r="E17" s="153">
        <v>1</v>
      </c>
      <c r="F17" s="153">
        <v>6</v>
      </c>
      <c r="G17" s="153">
        <v>5</v>
      </c>
      <c r="H17" s="153">
        <v>1</v>
      </c>
      <c r="I17" s="153">
        <v>4</v>
      </c>
      <c r="K17" s="114">
        <v>24</v>
      </c>
    </row>
    <row r="18" spans="1:11">
      <c r="A18" s="151">
        <v>14</v>
      </c>
      <c r="B18" s="153">
        <v>6</v>
      </c>
      <c r="C18" s="153">
        <v>3</v>
      </c>
      <c r="D18" s="153">
        <v>0</v>
      </c>
      <c r="E18" s="153">
        <v>6</v>
      </c>
      <c r="F18" s="153">
        <v>0</v>
      </c>
      <c r="G18" s="153">
        <v>3</v>
      </c>
      <c r="H18" s="153">
        <v>3</v>
      </c>
      <c r="I18" s="153">
        <v>3</v>
      </c>
      <c r="K18" s="114">
        <v>24</v>
      </c>
    </row>
    <row r="19" spans="1:11">
      <c r="A19" s="151">
        <v>15</v>
      </c>
      <c r="B19" s="153">
        <v>1</v>
      </c>
      <c r="C19" s="153">
        <v>4</v>
      </c>
      <c r="D19" s="153">
        <v>6</v>
      </c>
      <c r="E19" s="153">
        <v>0</v>
      </c>
      <c r="F19" s="153">
        <v>5</v>
      </c>
      <c r="G19" s="153">
        <v>1</v>
      </c>
      <c r="H19" s="153">
        <v>5</v>
      </c>
      <c r="I19" s="153">
        <v>2</v>
      </c>
      <c r="K19" s="114">
        <v>24</v>
      </c>
    </row>
    <row r="20" spans="1:11">
      <c r="A20" s="151">
        <v>16</v>
      </c>
      <c r="B20" s="153">
        <v>3</v>
      </c>
      <c r="C20" s="153">
        <v>0</v>
      </c>
      <c r="D20" s="153">
        <v>6</v>
      </c>
      <c r="E20" s="153">
        <v>0</v>
      </c>
      <c r="F20" s="153">
        <v>3</v>
      </c>
      <c r="G20" s="153">
        <v>3</v>
      </c>
      <c r="H20" s="153">
        <v>3</v>
      </c>
      <c r="I20" s="153">
        <v>6</v>
      </c>
      <c r="K20" s="114">
        <v>24</v>
      </c>
    </row>
    <row r="21" spans="1:11">
      <c r="A21" s="151">
        <v>17</v>
      </c>
      <c r="B21" s="153">
        <v>4</v>
      </c>
      <c r="C21" s="153">
        <v>5</v>
      </c>
      <c r="D21" s="153">
        <v>0</v>
      </c>
      <c r="E21" s="153">
        <v>1</v>
      </c>
      <c r="F21" s="153">
        <v>1</v>
      </c>
      <c r="G21" s="153">
        <v>2</v>
      </c>
      <c r="H21" s="153">
        <v>5</v>
      </c>
      <c r="I21" s="153">
        <v>6</v>
      </c>
      <c r="K21" s="114">
        <v>24</v>
      </c>
    </row>
    <row r="22" spans="1:11">
      <c r="A22" s="151">
        <v>18</v>
      </c>
      <c r="B22" s="153">
        <v>4</v>
      </c>
      <c r="C22" s="153">
        <v>6</v>
      </c>
      <c r="D22" s="153">
        <v>2</v>
      </c>
      <c r="E22" s="153">
        <v>0</v>
      </c>
      <c r="F22" s="153">
        <v>4</v>
      </c>
      <c r="G22" s="153">
        <v>2</v>
      </c>
      <c r="H22" s="153">
        <v>2</v>
      </c>
      <c r="I22" s="153">
        <v>4</v>
      </c>
      <c r="K22" s="114">
        <v>24</v>
      </c>
    </row>
    <row r="23" spans="1:11">
      <c r="A23" s="151">
        <v>19</v>
      </c>
      <c r="B23" s="153">
        <v>4</v>
      </c>
      <c r="C23" s="153">
        <v>0</v>
      </c>
      <c r="D23" s="153">
        <v>6</v>
      </c>
      <c r="E23" s="153">
        <v>6</v>
      </c>
      <c r="F23" s="153">
        <v>2</v>
      </c>
      <c r="G23" s="153">
        <v>2</v>
      </c>
      <c r="H23" s="153">
        <v>4</v>
      </c>
      <c r="I23" s="153">
        <v>0</v>
      </c>
      <c r="K23" s="114">
        <v>24</v>
      </c>
    </row>
    <row r="24" spans="1:11">
      <c r="A24" s="151">
        <v>20</v>
      </c>
      <c r="B24" s="153">
        <v>0</v>
      </c>
      <c r="C24" s="153">
        <v>2</v>
      </c>
      <c r="D24" s="153">
        <v>2</v>
      </c>
      <c r="E24" s="153">
        <v>4</v>
      </c>
      <c r="F24" s="153">
        <v>4</v>
      </c>
      <c r="G24" s="153">
        <v>6</v>
      </c>
      <c r="H24" s="153">
        <v>2</v>
      </c>
      <c r="I24" s="153">
        <v>4</v>
      </c>
      <c r="K24" s="114">
        <v>24</v>
      </c>
    </row>
    <row r="25" spans="1:11">
      <c r="A25" s="151">
        <v>21</v>
      </c>
      <c r="B25" s="153">
        <v>4</v>
      </c>
      <c r="C25" s="153">
        <v>1</v>
      </c>
      <c r="D25" s="153">
        <v>2</v>
      </c>
      <c r="E25" s="153">
        <v>1</v>
      </c>
      <c r="F25" s="153">
        <v>5</v>
      </c>
      <c r="G25" s="153">
        <v>0</v>
      </c>
      <c r="H25" s="153">
        <v>5</v>
      </c>
      <c r="I25" s="153">
        <v>6</v>
      </c>
      <c r="K25" s="114">
        <v>24</v>
      </c>
    </row>
    <row r="26" spans="1:11">
      <c r="A26" s="151">
        <v>22</v>
      </c>
      <c r="B26" s="153">
        <v>5</v>
      </c>
      <c r="C26" s="153">
        <v>1</v>
      </c>
      <c r="D26" s="153">
        <v>1</v>
      </c>
      <c r="E26" s="153">
        <v>5</v>
      </c>
      <c r="F26" s="153">
        <v>1</v>
      </c>
      <c r="G26" s="153">
        <v>5</v>
      </c>
      <c r="H26" s="153">
        <v>5</v>
      </c>
      <c r="I26" s="153">
        <v>1</v>
      </c>
      <c r="K26" s="114">
        <v>24</v>
      </c>
    </row>
    <row r="27" spans="1:11">
      <c r="A27" s="151">
        <v>23</v>
      </c>
      <c r="B27" s="153">
        <v>4</v>
      </c>
      <c r="C27" s="153">
        <v>2</v>
      </c>
      <c r="D27" s="153">
        <v>2</v>
      </c>
      <c r="E27" s="153">
        <v>6</v>
      </c>
      <c r="F27" s="153">
        <v>0</v>
      </c>
      <c r="G27" s="153">
        <v>6</v>
      </c>
      <c r="H27" s="153">
        <v>4</v>
      </c>
      <c r="I27" s="153">
        <v>0</v>
      </c>
      <c r="K27" s="114">
        <v>24</v>
      </c>
    </row>
    <row r="28" spans="1:11">
      <c r="A28" s="151">
        <v>24</v>
      </c>
      <c r="B28" s="153">
        <v>5</v>
      </c>
      <c r="C28" s="153">
        <v>1</v>
      </c>
      <c r="D28" s="153">
        <v>1</v>
      </c>
      <c r="E28" s="153">
        <v>1</v>
      </c>
      <c r="F28" s="153">
        <v>5</v>
      </c>
      <c r="G28" s="153">
        <v>1</v>
      </c>
      <c r="H28" s="153">
        <v>5</v>
      </c>
      <c r="I28" s="153">
        <v>5</v>
      </c>
      <c r="K28" s="114">
        <v>24</v>
      </c>
    </row>
    <row r="29" spans="1:11">
      <c r="A29" s="151">
        <v>25</v>
      </c>
      <c r="B29" s="153">
        <v>6</v>
      </c>
      <c r="C29" s="153">
        <v>3</v>
      </c>
      <c r="D29" s="153">
        <v>3</v>
      </c>
      <c r="E29" s="153">
        <v>0</v>
      </c>
      <c r="F29" s="153">
        <v>3</v>
      </c>
      <c r="G29" s="153">
        <v>3</v>
      </c>
      <c r="H29" s="153">
        <v>6</v>
      </c>
      <c r="I29" s="153">
        <v>0</v>
      </c>
      <c r="K29" s="114">
        <v>24</v>
      </c>
    </row>
    <row r="30" spans="1:11">
      <c r="A30" s="151">
        <v>26</v>
      </c>
      <c r="B30" s="153">
        <v>6</v>
      </c>
      <c r="C30" s="153">
        <v>4</v>
      </c>
      <c r="D30" s="153">
        <v>2</v>
      </c>
      <c r="E30" s="153">
        <v>0</v>
      </c>
      <c r="F30" s="153">
        <v>4</v>
      </c>
      <c r="G30" s="153">
        <v>2</v>
      </c>
      <c r="H30" s="153">
        <v>6</v>
      </c>
      <c r="I30" s="153">
        <v>0</v>
      </c>
      <c r="K30" s="114">
        <v>24</v>
      </c>
    </row>
    <row r="31" spans="1:11">
      <c r="A31" s="151">
        <v>27</v>
      </c>
      <c r="B31" s="153">
        <v>6</v>
      </c>
      <c r="C31" s="153">
        <v>3</v>
      </c>
      <c r="D31" s="153">
        <v>0</v>
      </c>
      <c r="E31" s="153">
        <v>0</v>
      </c>
      <c r="F31" s="153">
        <v>6</v>
      </c>
      <c r="G31" s="153">
        <v>3</v>
      </c>
      <c r="H31" s="153">
        <v>3</v>
      </c>
      <c r="I31" s="153">
        <v>3</v>
      </c>
      <c r="K31" s="114">
        <v>24</v>
      </c>
    </row>
    <row r="32" spans="1:11">
      <c r="A32" s="151">
        <v>28</v>
      </c>
      <c r="B32" s="153">
        <v>2</v>
      </c>
      <c r="C32" s="153">
        <v>6</v>
      </c>
      <c r="D32" s="153">
        <v>2</v>
      </c>
      <c r="E32" s="153">
        <v>4</v>
      </c>
      <c r="F32" s="153">
        <v>4</v>
      </c>
      <c r="G32" s="153">
        <v>0</v>
      </c>
      <c r="H32" s="153">
        <v>4</v>
      </c>
      <c r="I32" s="153">
        <v>2</v>
      </c>
      <c r="K32" s="114">
        <v>24</v>
      </c>
    </row>
    <row r="33" spans="1:9">
      <c r="A33" s="148" t="s">
        <v>72</v>
      </c>
      <c r="B33" s="153">
        <v>89</v>
      </c>
      <c r="C33" s="153">
        <v>92</v>
      </c>
      <c r="D33" s="153">
        <v>63</v>
      </c>
      <c r="E33" s="153">
        <v>66</v>
      </c>
      <c r="F33" s="153">
        <v>92</v>
      </c>
      <c r="G33" s="153">
        <v>83</v>
      </c>
      <c r="H33" s="153">
        <v>102</v>
      </c>
      <c r="I33" s="153">
        <v>85</v>
      </c>
    </row>
    <row r="34" spans="1:9">
      <c r="A34" s="148" t="s">
        <v>73</v>
      </c>
      <c r="B34" s="154">
        <v>0.52976190476190477</v>
      </c>
      <c r="C34" s="154">
        <v>0.54761904761904767</v>
      </c>
      <c r="D34" s="154">
        <v>0.375</v>
      </c>
      <c r="E34" s="154">
        <v>0.39285714285714285</v>
      </c>
      <c r="F34" s="154">
        <v>0.54761904761904767</v>
      </c>
      <c r="G34" s="154">
        <v>0.49404761904761907</v>
      </c>
      <c r="H34" s="154">
        <v>0.6071428571428571</v>
      </c>
      <c r="I34" s="154">
        <v>0.50595238095238093</v>
      </c>
    </row>
    <row r="35" spans="1:9">
      <c r="A35" s="148" t="s">
        <v>13</v>
      </c>
      <c r="B35" s="153">
        <v>7</v>
      </c>
      <c r="C35" s="153">
        <v>7</v>
      </c>
      <c r="D35" s="153">
        <v>4</v>
      </c>
      <c r="E35" s="153">
        <v>4</v>
      </c>
      <c r="F35" s="153">
        <v>4</v>
      </c>
      <c r="G35" s="153">
        <v>5</v>
      </c>
      <c r="H35" s="153">
        <v>4</v>
      </c>
      <c r="I35" s="153">
        <v>8</v>
      </c>
    </row>
    <row r="36" spans="1:9">
      <c r="A36" s="148" t="s">
        <v>74</v>
      </c>
      <c r="B36" s="153">
        <v>7</v>
      </c>
      <c r="C36" s="153">
        <v>3</v>
      </c>
      <c r="D36" s="153">
        <v>7</v>
      </c>
      <c r="E36" s="153">
        <v>10</v>
      </c>
      <c r="F36" s="153">
        <v>4</v>
      </c>
      <c r="G36" s="153">
        <v>3</v>
      </c>
      <c r="H36" s="153">
        <v>1</v>
      </c>
      <c r="I36" s="153">
        <v>8</v>
      </c>
    </row>
    <row r="37" spans="1:9" ht="15.75">
      <c r="A37" s="148" t="s">
        <v>54</v>
      </c>
      <c r="B37" s="155">
        <v>4</v>
      </c>
      <c r="C37" s="155">
        <v>2</v>
      </c>
      <c r="D37" s="155">
        <v>8</v>
      </c>
      <c r="E37" s="155">
        <v>7</v>
      </c>
      <c r="F37" s="155">
        <v>2</v>
      </c>
      <c r="G37" s="155">
        <v>6</v>
      </c>
      <c r="H37" s="155">
        <v>1</v>
      </c>
      <c r="I37" s="155">
        <v>5</v>
      </c>
    </row>
  </sheetData>
  <mergeCells count="1">
    <mergeCell ref="H1:I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resume</vt:lpstr>
      <vt:lpstr>1.11</vt:lpstr>
      <vt:lpstr>8.11</vt:lpstr>
      <vt:lpstr>15.11</vt:lpstr>
      <vt:lpstr>22.11</vt:lpstr>
      <vt:lpstr>29.11</vt:lpstr>
      <vt:lpstr>6.12</vt:lpstr>
      <vt:lpstr>13.12</vt:lpstr>
      <vt:lpstr>20.12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pl01</dc:creator>
  <cp:lastModifiedBy>pl01</cp:lastModifiedBy>
  <dcterms:created xsi:type="dcterms:W3CDTF">2012-12-26T10:35:31Z</dcterms:created>
  <dcterms:modified xsi:type="dcterms:W3CDTF">2012-12-29T10:55:57Z</dcterms:modified>
</cp:coreProperties>
</file>